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140" i="1"/>
  <c r="E136"/>
  <c r="E157"/>
  <c r="E128"/>
  <c r="D157"/>
  <c r="E161"/>
  <c r="E118"/>
  <c r="E107"/>
  <c r="E103"/>
  <c r="E99"/>
  <c r="E87"/>
  <c r="E62"/>
  <c r="E56"/>
  <c r="E177"/>
  <c r="E172"/>
  <c r="E39"/>
  <c r="E33"/>
  <c r="E25"/>
  <c r="D128"/>
  <c r="D118"/>
  <c r="D99"/>
  <c r="D62"/>
  <c r="D177"/>
  <c r="D172"/>
  <c r="D161"/>
  <c r="D140"/>
  <c r="D136"/>
  <c r="D107"/>
  <c r="D103"/>
  <c r="D87"/>
  <c r="D56"/>
  <c r="D39"/>
  <c r="D33"/>
  <c r="D25"/>
  <c r="D178" l="1"/>
  <c r="E178"/>
  <c r="D162"/>
  <c r="E141"/>
  <c r="D141"/>
  <c r="E162"/>
</calcChain>
</file>

<file path=xl/sharedStrings.xml><?xml version="1.0" encoding="utf-8"?>
<sst xmlns="http://schemas.openxmlformats.org/spreadsheetml/2006/main" count="183" uniqueCount="165">
  <si>
    <t>Øremerkede tilskudd</t>
  </si>
  <si>
    <t>Kap.</t>
  </si>
  <si>
    <t>Post</t>
  </si>
  <si>
    <t>Navn</t>
  </si>
  <si>
    <t>Saldert budsjett 2014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</si>
  <si>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</si>
  <si>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</si>
  <si>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</si>
  <si>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</si>
  <si>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</si>
  <si>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</si>
  <si>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</si>
  <si>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</si>
  <si>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</si>
  <si>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 xml:space="preserve"> Tilskudd til kommuner og fylkeskommuner</t>
  </si>
  <si>
    <t>Tilskudd til særskilte skoler</t>
  </si>
  <si>
    <t>Tilskudd til Moskva og Murmanskskolen</t>
  </si>
  <si>
    <t>Tilskudd til voksenopplæring i Andebu kommune</t>
  </si>
  <si>
    <t>Tilskudd til Fjellheimen leirskole</t>
  </si>
  <si>
    <t>Barnehager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</si>
  <si>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</si>
  <si>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</si>
  <si>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</si>
  <si>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</si>
  <si>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</si>
  <si>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</si>
  <si>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Tilskudd til trossamfunn m.m.</t>
  </si>
  <si>
    <t>Kulturkort for ungdom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</si>
  <si>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</si>
  <si>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</si>
  <si>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</si>
  <si>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</si>
  <si>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</si>
  <si>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</si>
  <si>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</si>
  <si>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</si>
  <si>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Tilskudd til fylkeskommuner for regional utvikling</t>
  </si>
  <si>
    <t>Næringsrettede midler til regional utvikling, kompensasjon for økt arbeidsgiveravgift</t>
  </si>
  <si>
    <t>Tilskudd til utbygging av bredbånd</t>
  </si>
  <si>
    <t>Nasjonalt samarbeid for regional utvikling</t>
  </si>
  <si>
    <t>Nasjonale tiltak for lokal samfunnsutvikling</t>
  </si>
  <si>
    <t>Nasjonale minoriteter</t>
  </si>
  <si>
    <t>Ressurskrevende tjenester</t>
  </si>
  <si>
    <t>Toppfinansieringsordning</t>
  </si>
  <si>
    <t>Bolig- og bomiljøtiltak</t>
  </si>
  <si>
    <t>Husleietilskudd</t>
  </si>
  <si>
    <t>Byutvikling og planlegging</t>
  </si>
  <si>
    <t>Arbeids- og sosialdepartementet</t>
  </si>
  <si>
    <t>Sosiale tjenester og tiltak for vanskeligstilte</t>
  </si>
  <si>
    <t>Arbeidsmarkedstiltak</t>
  </si>
  <si>
    <t>Tilskudd til arbeids- og utdanningsreiser i Oslo kommune</t>
  </si>
  <si>
    <t>Helse- og omsorgsdepartementet</t>
  </si>
  <si>
    <t>Rusmiddelforebygging</t>
  </si>
  <si>
    <t>Rusmiddeltiltak</t>
  </si>
  <si>
    <t>Annet folkehelsearbeid</t>
  </si>
  <si>
    <t>Kommunetilskudd</t>
  </si>
  <si>
    <t>Omsorgstjeneste</t>
  </si>
  <si>
    <t>Kommunale kompetansetiltak</t>
  </si>
  <si>
    <t>Vertskommuner</t>
  </si>
  <si>
    <t>Dagaktivitetstilbud</t>
  </si>
  <si>
    <t>Brukerstyrt personlig assistanse</t>
  </si>
  <si>
    <t>Utviklingstiltak</t>
  </si>
  <si>
    <t>Primærhelsetjeneste</t>
  </si>
  <si>
    <t>Forebyggende helsetjenester</t>
  </si>
  <si>
    <t>Fengselshelsetjenesten</t>
  </si>
  <si>
    <t>Øyeblikkelig hjelp</t>
  </si>
  <si>
    <t>Allmennlegetjenester</t>
  </si>
  <si>
    <t>Rustiltak</t>
  </si>
  <si>
    <t>Kommunalt rusarbeid</t>
  </si>
  <si>
    <t>Psykisk helse</t>
  </si>
  <si>
    <t>Psykisk helsearbeid</t>
  </si>
  <si>
    <t>Personell</t>
  </si>
  <si>
    <t>Barne- og likestillings og inkluderingsdepartementet</t>
  </si>
  <si>
    <t>Krisetiltak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</si>
  <si>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</si>
  <si>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</si>
  <si>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</si>
  <si>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</si>
  <si>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</si>
  <si>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</t>
  </si>
  <si>
    <t xml:space="preserve"> Barne- og ungdomstiltak i større bysamfunn</t>
  </si>
  <si>
    <t>Nærings- og fiskeridepartementet</t>
  </si>
  <si>
    <t>Diverse fiskeriformål</t>
  </si>
  <si>
    <t>Tilskudd til kommuner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</si>
  <si>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</si>
  <si>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</si>
  <si>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</si>
  <si>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</si>
  <si>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</si>
  <si>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</si>
  <si>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</si>
  <si>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</si>
  <si>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</si>
  <si>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</si>
  <si>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</si>
  <si>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</si>
  <si>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</si>
  <si>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</si>
  <si>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</si>
  <si>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</si>
  <si>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</si>
  <si>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Hjemfalte anlegg</t>
  </si>
  <si>
    <t>Overføringer til kommuner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</si>
  <si>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</si>
  <si>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</si>
  <si>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</si>
  <si>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</si>
  <si>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</si>
  <si>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</si>
  <si>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</si>
  <si>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</si>
  <si>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</si>
  <si>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</si>
  <si>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</si>
  <si>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</si>
  <si>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</si>
  <si>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</si>
  <si>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</si>
  <si>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</si>
  <si>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</si>
  <si>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</si>
  <si>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</si>
  <si>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</si>
  <si>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</si>
  <si>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</si>
  <si>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</si>
  <si>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</si>
  <si>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</si>
  <si>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</si>
  <si>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</si>
  <si>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</si>
  <si>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</si>
  <si>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</si>
  <si>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</si>
  <si>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</si>
  <si>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</si>
  <si>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</si>
  <si>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Tilskudd til vertskommuner for statlige mottak for asylsøkere og flyktninger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</si>
  <si>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</si>
  <si>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</si>
  <si>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</si>
  <si>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</si>
  <si>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Allmenne kulturformål</t>
  </si>
  <si>
    <t>Tilskudd til sosiale tjenester og  sosial inkludering</t>
  </si>
  <si>
    <t>Turnustjeneste</t>
  </si>
  <si>
    <t>Tilskudd til incest- og voldtektsentre</t>
  </si>
  <si>
    <t>Tilskudd til opplæring av unge asylsøkere og barn av asylsøkere</t>
  </si>
  <si>
    <t>Småkommunetilskudd</t>
  </si>
  <si>
    <t>Nord-Norge- og Namdalstilskudd</t>
  </si>
  <si>
    <t>Rentekompensasjon for skole- og svømmeanlegg (kap. 582.60 i 2013)</t>
  </si>
  <si>
    <t>Tilskudd til livssynsnøytrale seremonirom (kap. 314.60 i 2013)</t>
  </si>
  <si>
    <t>Rentekompensasjon - kirkebygg (kap. 582.61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</si>
  <si>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</si>
  <si>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</si>
  <si>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</si>
  <si>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Investeringstilskudd (kap. 586.64 i 2013)</t>
  </si>
  <si>
    <t>Kompensasjon renter og avdrag (kap. 586.63 i 2013)</t>
  </si>
  <si>
    <t xml:space="preserve">Tilskudd til fiskerihavneanlegg (kap. 1062.60 i 2013) </t>
  </si>
  <si>
    <t>Framtidens byer og bærekraftig byutvikling (jf. kap. 590.61)</t>
  </si>
  <si>
    <t>Nasjonal tilskuddsordning mot barnefattigdom</t>
  </si>
  <si>
    <t>RNB 2014</t>
  </si>
  <si>
    <t>Belønningsorning sykkelveier</t>
  </si>
  <si>
    <t>Forvaltningsplaner for områder vernet etter markaloven</t>
  </si>
  <si>
    <t>Administrasjon</t>
  </si>
  <si>
    <t>Statlige overføringer til kommunesektoren i 2014. 1000 kr.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</si>
</sst>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17" fillId="0" borderId="0"/>
  </cellStyleXfs>
  <cellXfs count="1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3" fontId="4" fillId="0" borderId="15" xfId="0" applyNumberFormat="1" applyFont="1" applyBorder="1" applyAlignment="1">
      <alignment horizontal="right"/>
    </xf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3" fontId="4" fillId="0" borderId="2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12" fillId="0" borderId="27" xfId="0" applyFont="1" applyFill="1" applyBorder="1" applyAlignment="1">
      <alignment wrapText="1"/>
    </xf>
    <xf numFmtId="0" fontId="2" fillId="0" borderId="28" xfId="0" applyFont="1" applyBorder="1" applyAlignment="1">
      <alignment horizontal="right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9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8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1" xfId="0" applyFont="1" applyFill="1" applyBorder="1" applyAlignment="1">
      <alignment wrapText="1"/>
    </xf>
    <xf numFmtId="3" fontId="4" fillId="3" borderId="3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3" fontId="4" fillId="0" borderId="28" xfId="0" applyNumberFormat="1" applyFont="1" applyBorder="1"/>
    <xf numFmtId="0" fontId="4" fillId="2" borderId="33" xfId="0" applyFont="1" applyFill="1" applyBorder="1"/>
    <xf numFmtId="0" fontId="4" fillId="2" borderId="34" xfId="0" applyFont="1" applyFill="1" applyBorder="1" applyAlignment="1">
      <alignment wrapText="1"/>
    </xf>
    <xf numFmtId="3" fontId="4" fillId="3" borderId="32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/>
    <xf numFmtId="0" fontId="2" fillId="0" borderId="24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0" xfId="0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31" xfId="0" applyFont="1" applyFill="1" applyBorder="1" applyAlignment="1">
      <alignment horizontal="right" vertical="top"/>
    </xf>
    <xf numFmtId="0" fontId="2" fillId="2" borderId="34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17" fillId="0" borderId="0" xfId="3"/>
  </cellXfs>
  <cellStyles count="4">
    <cellStyle name="Normal" xfId="0" builtinId="0"/>
    <cellStyle name="Normal 2" xfId="1"/>
    <cellStyle name="Normal 3" xfId="3"/>
    <cellStyle name="Tusenskil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selection activeCell="G174" sqref="G174"/>
    </sheetView>
  </sheetViews>
  <sheetFormatPr baseColWidth="10" defaultRowHeight="15"/>
  <cols>
    <col min="1" max="1" width="5.5703125" customWidth="1"/>
    <col min="2" max="2" width="6.42578125" style="125" customWidth="1"/>
    <col min="3" max="3" width="47.28515625" customWidth="1"/>
    <col min="4" max="4" width="11.5703125" customWidth="1"/>
    <col min="8" max="8" width="19" customWidth="1"/>
    <col min="9" max="9" width="18.5703125" customWidth="1"/>
  </cols>
  <sheetData>
    <row r="1" spans="1:5" ht="18.75" thickBot="1">
      <c r="A1" s="1" t="s">
        <v>164</v>
      </c>
      <c r="B1" s="105"/>
      <c r="C1" s="2"/>
    </row>
    <row r="2" spans="1:5" ht="15.75">
      <c r="A2" s="4" t="s">
        <v>0</v>
      </c>
      <c r="B2" s="106"/>
      <c r="C2" s="5"/>
      <c r="D2" s="6"/>
      <c r="E2" s="6"/>
    </row>
    <row r="3" spans="1:5" s="103" customFormat="1" ht="26.25">
      <c r="A3" s="104" t="s">
        <v>1</v>
      </c>
      <c r="B3" s="7" t="s">
        <v>2</v>
      </c>
      <c r="C3" s="8" t="s">
        <v>3</v>
      </c>
      <c r="D3" s="102" t="s">
        <v>4</v>
      </c>
      <c r="E3" s="102" t="s">
        <v>160</v>
      </c>
    </row>
    <row r="4" spans="1:5">
      <c r="A4" s="9" t="s">
        <v>5</v>
      </c>
      <c r="B4" s="99"/>
      <c r="C4" s="10"/>
      <c r="D4" s="12"/>
      <c r="E4" s="12"/>
    </row>
    <row r="5" spans="1:5">
      <c r="A5" s="13">
        <v>225</v>
      </c>
      <c r="B5" s="107"/>
      <c r="C5" s="14" t="s">
        <v>6</v>
      </c>
      <c r="D5" s="12"/>
      <c r="E5" s="12"/>
    </row>
    <row r="6" spans="1:5">
      <c r="A6" s="13"/>
      <c r="B6" s="100">
        <v>60</v>
      </c>
      <c r="C6" s="15" t="s">
        <v>7</v>
      </c>
      <c r="D6" s="17">
        <v>191091</v>
      </c>
      <c r="E6" s="17">
        <v>191091</v>
      </c>
    </row>
    <row r="7" spans="1:5">
      <c r="A7" s="13"/>
      <c r="B7" s="100">
        <v>62</v>
      </c>
      <c r="C7" s="15" t="s">
        <v>140</v>
      </c>
      <c r="D7" s="17">
        <v>22290</v>
      </c>
      <c r="E7" s="17">
        <v>22290</v>
      </c>
    </row>
    <row r="8" spans="1:5">
      <c r="A8" s="13"/>
      <c r="B8" s="100">
        <v>63</v>
      </c>
      <c r="C8" s="15" t="s">
        <v>8</v>
      </c>
      <c r="D8" s="17">
        <v>57533</v>
      </c>
      <c r="E8" s="17">
        <v>57533</v>
      </c>
    </row>
    <row r="9" spans="1:5" ht="26.25">
      <c r="A9" s="13"/>
      <c r="B9" s="100">
        <v>65</v>
      </c>
      <c r="C9" s="15" t="s">
        <v>149</v>
      </c>
      <c r="D9" s="16">
        <v>533300</v>
      </c>
      <c r="E9" s="16">
        <v>533300</v>
      </c>
    </row>
    <row r="10" spans="1:5">
      <c r="A10" s="13"/>
      <c r="B10" s="100">
        <v>66</v>
      </c>
      <c r="C10" s="15" t="s">
        <v>9</v>
      </c>
      <c r="D10" s="17">
        <v>45433</v>
      </c>
      <c r="E10" s="17">
        <v>45433</v>
      </c>
    </row>
    <row r="11" spans="1:5">
      <c r="A11" s="13"/>
      <c r="B11" s="100">
        <v>67</v>
      </c>
      <c r="C11" s="15" t="s">
        <v>10</v>
      </c>
      <c r="D11" s="17">
        <v>8136</v>
      </c>
      <c r="E11" s="17">
        <v>8136</v>
      </c>
    </row>
    <row r="12" spans="1:5">
      <c r="A12" s="13"/>
      <c r="B12" s="100">
        <v>68</v>
      </c>
      <c r="C12" s="15" t="s">
        <v>11</v>
      </c>
      <c r="D12" s="17">
        <v>246870</v>
      </c>
      <c r="E12" s="17">
        <v>246870</v>
      </c>
    </row>
    <row r="13" spans="1:5">
      <c r="A13" s="18"/>
      <c r="B13" s="74">
        <v>69</v>
      </c>
      <c r="C13" s="19" t="s">
        <v>12</v>
      </c>
      <c r="D13" s="17">
        <v>227538</v>
      </c>
      <c r="E13" s="17">
        <v>227538</v>
      </c>
    </row>
    <row r="14" spans="1:5">
      <c r="A14" s="13">
        <v>226</v>
      </c>
      <c r="B14" s="100"/>
      <c r="C14" s="20" t="s">
        <v>13</v>
      </c>
      <c r="D14" s="22"/>
      <c r="E14" s="22"/>
    </row>
    <row r="15" spans="1:5">
      <c r="A15" s="13"/>
      <c r="B15" s="100">
        <v>60</v>
      </c>
      <c r="C15" s="23" t="s">
        <v>14</v>
      </c>
      <c r="D15" s="17">
        <v>38432</v>
      </c>
      <c r="E15" s="17">
        <v>38432</v>
      </c>
    </row>
    <row r="16" spans="1:5">
      <c r="A16" s="18"/>
      <c r="B16" s="74">
        <v>62</v>
      </c>
      <c r="C16" s="24" t="s">
        <v>141</v>
      </c>
      <c r="D16" s="26">
        <v>372168</v>
      </c>
      <c r="E16" s="26">
        <v>372168</v>
      </c>
    </row>
    <row r="17" spans="1:5">
      <c r="A17" s="13">
        <v>227</v>
      </c>
      <c r="B17" s="107"/>
      <c r="C17" s="20" t="s">
        <v>15</v>
      </c>
      <c r="D17" s="12"/>
      <c r="E17" s="12"/>
    </row>
    <row r="18" spans="1:5">
      <c r="A18" s="13"/>
      <c r="B18" s="100">
        <v>60</v>
      </c>
      <c r="C18" s="15" t="s">
        <v>16</v>
      </c>
      <c r="D18" s="17">
        <v>2111</v>
      </c>
      <c r="E18" s="17">
        <v>2111</v>
      </c>
    </row>
    <row r="19" spans="1:5">
      <c r="A19" s="13"/>
      <c r="B19" s="100">
        <v>61</v>
      </c>
      <c r="C19" s="15" t="s">
        <v>17</v>
      </c>
      <c r="D19" s="17">
        <v>4797</v>
      </c>
      <c r="E19" s="17">
        <v>4797</v>
      </c>
    </row>
    <row r="20" spans="1:5">
      <c r="A20" s="18"/>
      <c r="B20" s="74">
        <v>62</v>
      </c>
      <c r="C20" s="19" t="s">
        <v>18</v>
      </c>
      <c r="D20" s="26">
        <v>5716</v>
      </c>
      <c r="E20" s="26">
        <v>5716</v>
      </c>
    </row>
    <row r="21" spans="1:5">
      <c r="A21" s="27">
        <v>258</v>
      </c>
      <c r="B21" s="108"/>
      <c r="C21" s="28" t="s">
        <v>20</v>
      </c>
      <c r="D21" s="22"/>
      <c r="E21" s="22"/>
    </row>
    <row r="22" spans="1:5">
      <c r="A22" s="13"/>
      <c r="B22" s="100">
        <v>60</v>
      </c>
      <c r="C22" s="15" t="s">
        <v>21</v>
      </c>
      <c r="D22" s="17">
        <v>30000</v>
      </c>
      <c r="E22" s="17">
        <v>30000</v>
      </c>
    </row>
    <row r="23" spans="1:5">
      <c r="A23" s="27">
        <v>287</v>
      </c>
      <c r="B23" s="108"/>
      <c r="C23" s="29" t="s">
        <v>22</v>
      </c>
      <c r="D23" s="22"/>
      <c r="E23" s="22"/>
    </row>
    <row r="24" spans="1:5">
      <c r="A24" s="13"/>
      <c r="B24" s="100">
        <v>60</v>
      </c>
      <c r="C24" s="30" t="s">
        <v>23</v>
      </c>
      <c r="D24" s="17">
        <v>219000</v>
      </c>
      <c r="E24" s="17">
        <v>219000</v>
      </c>
    </row>
    <row r="25" spans="1:5">
      <c r="A25" s="31"/>
      <c r="B25" s="109"/>
      <c r="C25" s="8" t="s">
        <v>24</v>
      </c>
      <c r="D25" s="32">
        <f>SUM(D6:D24)</f>
        <v>2004415</v>
      </c>
      <c r="E25" s="32">
        <f>SUM(E6:E24)</f>
        <v>2004415</v>
      </c>
    </row>
    <row r="26" spans="1:5">
      <c r="A26" s="33" t="s">
        <v>25</v>
      </c>
      <c r="B26" s="110"/>
      <c r="C26" s="34"/>
      <c r="D26" s="35"/>
      <c r="E26" s="35"/>
    </row>
    <row r="27" spans="1:5">
      <c r="A27" s="36">
        <v>310</v>
      </c>
      <c r="B27" s="107"/>
      <c r="C27" s="14" t="s">
        <v>26</v>
      </c>
      <c r="D27" s="35"/>
      <c r="E27" s="35"/>
    </row>
    <row r="28" spans="1:5">
      <c r="A28" s="36"/>
      <c r="B28" s="100">
        <v>60</v>
      </c>
      <c r="C28" s="30" t="s">
        <v>150</v>
      </c>
      <c r="D28" s="17">
        <v>10330</v>
      </c>
      <c r="E28" s="17">
        <v>10330</v>
      </c>
    </row>
    <row r="29" spans="1:5">
      <c r="A29" s="27">
        <v>320</v>
      </c>
      <c r="B29" s="108"/>
      <c r="C29" s="29" t="s">
        <v>142</v>
      </c>
      <c r="D29" s="37"/>
      <c r="E29" s="37"/>
    </row>
    <row r="30" spans="1:5">
      <c r="A30" s="36"/>
      <c r="B30" s="100">
        <v>60</v>
      </c>
      <c r="C30" s="30" t="s">
        <v>27</v>
      </c>
      <c r="D30" s="17">
        <v>3900</v>
      </c>
      <c r="E30" s="17">
        <v>3900</v>
      </c>
    </row>
    <row r="31" spans="1:5">
      <c r="A31" s="27">
        <v>342</v>
      </c>
      <c r="B31" s="108"/>
      <c r="C31" s="29" t="s">
        <v>28</v>
      </c>
      <c r="D31" s="21"/>
      <c r="E31" s="21"/>
    </row>
    <row r="32" spans="1:5" ht="15.75" thickBot="1">
      <c r="A32" s="36"/>
      <c r="B32" s="100">
        <v>60</v>
      </c>
      <c r="C32" s="30" t="s">
        <v>151</v>
      </c>
      <c r="D32" s="16">
        <v>55600</v>
      </c>
      <c r="E32" s="16">
        <v>55600</v>
      </c>
    </row>
    <row r="33" spans="1:5" ht="15.75" thickBot="1">
      <c r="A33" s="38"/>
      <c r="B33" s="111"/>
      <c r="C33" s="39" t="s">
        <v>24</v>
      </c>
      <c r="D33" s="40">
        <f>SUM(D28:D32)</f>
        <v>69830</v>
      </c>
      <c r="E33" s="40">
        <f>SUM(E28:E32)</f>
        <v>69830</v>
      </c>
    </row>
    <row r="34" spans="1:5">
      <c r="A34" s="36" t="s">
        <v>29</v>
      </c>
      <c r="B34" s="112"/>
      <c r="C34" s="41"/>
      <c r="D34" s="12"/>
      <c r="E34" s="12"/>
    </row>
    <row r="35" spans="1:5">
      <c r="A35" s="13">
        <v>430</v>
      </c>
      <c r="B35" s="112"/>
      <c r="C35" s="14" t="s">
        <v>30</v>
      </c>
      <c r="D35" s="12"/>
      <c r="E35" s="12"/>
    </row>
    <row r="36" spans="1:5">
      <c r="A36" s="36"/>
      <c r="B36" s="100">
        <v>60</v>
      </c>
      <c r="C36" s="15" t="s">
        <v>31</v>
      </c>
      <c r="D36" s="17">
        <v>92300</v>
      </c>
      <c r="E36" s="17">
        <v>92300</v>
      </c>
    </row>
    <row r="37" spans="1:5">
      <c r="A37" s="27">
        <v>440</v>
      </c>
      <c r="B37" s="108"/>
      <c r="C37" s="28" t="s">
        <v>32</v>
      </c>
      <c r="D37" s="22"/>
      <c r="E37" s="22"/>
    </row>
    <row r="38" spans="1:5">
      <c r="A38" s="13"/>
      <c r="B38" s="100">
        <v>60</v>
      </c>
      <c r="C38" s="15" t="s">
        <v>33</v>
      </c>
      <c r="D38" s="17">
        <v>5330</v>
      </c>
      <c r="E38" s="17">
        <v>5330</v>
      </c>
    </row>
    <row r="39" spans="1:5">
      <c r="A39" s="42"/>
      <c r="B39" s="109"/>
      <c r="C39" s="8" t="s">
        <v>24</v>
      </c>
      <c r="D39" s="32">
        <f>SUM(D36:D38)</f>
        <v>97630</v>
      </c>
      <c r="E39" s="32">
        <f>SUM(E36:E38)</f>
        <v>97630</v>
      </c>
    </row>
    <row r="40" spans="1:5">
      <c r="A40" s="33" t="s">
        <v>34</v>
      </c>
      <c r="B40" s="113"/>
      <c r="C40" s="43"/>
      <c r="D40" s="12"/>
      <c r="E40" s="12"/>
    </row>
    <row r="41" spans="1:5">
      <c r="A41" s="13">
        <v>551</v>
      </c>
      <c r="B41" s="100"/>
      <c r="C41" s="14" t="s">
        <v>35</v>
      </c>
      <c r="D41" s="12"/>
      <c r="E41" s="12"/>
    </row>
    <row r="42" spans="1:5">
      <c r="A42" s="13"/>
      <c r="B42" s="100">
        <v>60</v>
      </c>
      <c r="C42" s="15" t="s">
        <v>36</v>
      </c>
      <c r="D42" s="17">
        <v>1166306</v>
      </c>
      <c r="E42" s="17">
        <v>1166306</v>
      </c>
    </row>
    <row r="43" spans="1:5" ht="26.25">
      <c r="A43" s="13"/>
      <c r="B43" s="100">
        <v>61</v>
      </c>
      <c r="C43" s="15" t="s">
        <v>37</v>
      </c>
      <c r="D43" s="17">
        <v>505287</v>
      </c>
      <c r="E43" s="17">
        <v>505287</v>
      </c>
    </row>
    <row r="44" spans="1:5">
      <c r="A44" s="18"/>
      <c r="B44" s="74">
        <v>63</v>
      </c>
      <c r="C44" s="44" t="s">
        <v>38</v>
      </c>
      <c r="D44" s="25"/>
      <c r="E44" s="25"/>
    </row>
    <row r="45" spans="1:5">
      <c r="A45" s="13">
        <v>552</v>
      </c>
      <c r="B45" s="100"/>
      <c r="C45" s="20" t="s">
        <v>39</v>
      </c>
      <c r="D45" s="16"/>
      <c r="E45" s="16"/>
    </row>
    <row r="46" spans="1:5">
      <c r="A46" s="18"/>
      <c r="B46" s="74">
        <v>62</v>
      </c>
      <c r="C46" s="24" t="s">
        <v>40</v>
      </c>
      <c r="D46" s="26">
        <v>30000</v>
      </c>
      <c r="E46" s="26">
        <v>30000</v>
      </c>
    </row>
    <row r="47" spans="1:5">
      <c r="A47" s="13">
        <v>567</v>
      </c>
      <c r="B47" s="100"/>
      <c r="C47" s="45" t="s">
        <v>41</v>
      </c>
      <c r="D47" s="17"/>
      <c r="E47" s="17"/>
    </row>
    <row r="48" spans="1:5">
      <c r="A48" s="13"/>
      <c r="B48" s="100">
        <v>60</v>
      </c>
      <c r="C48" s="23" t="s">
        <v>152</v>
      </c>
      <c r="D48" s="17">
        <v>5050</v>
      </c>
      <c r="E48" s="17">
        <v>5050</v>
      </c>
    </row>
    <row r="49" spans="1:8">
      <c r="A49" s="27">
        <v>575</v>
      </c>
      <c r="B49" s="108"/>
      <c r="C49" s="28" t="s">
        <v>42</v>
      </c>
      <c r="D49" s="22"/>
      <c r="E49" s="22"/>
      <c r="G49" s="94"/>
    </row>
    <row r="50" spans="1:8">
      <c r="A50" s="18"/>
      <c r="B50" s="74">
        <v>60</v>
      </c>
      <c r="C50" s="19" t="s">
        <v>43</v>
      </c>
      <c r="D50" s="26">
        <v>6863205</v>
      </c>
      <c r="E50" s="26">
        <v>6863205</v>
      </c>
    </row>
    <row r="51" spans="1:8">
      <c r="A51" s="13">
        <v>581</v>
      </c>
      <c r="B51" s="100"/>
      <c r="C51" s="20" t="s">
        <v>44</v>
      </c>
      <c r="D51" s="17"/>
      <c r="E51" s="17"/>
    </row>
    <row r="52" spans="1:8">
      <c r="A52" s="18"/>
      <c r="B52" s="74">
        <v>61</v>
      </c>
      <c r="C52" s="19" t="s">
        <v>45</v>
      </c>
      <c r="D52" s="26">
        <v>2300</v>
      </c>
      <c r="E52" s="26">
        <v>2300</v>
      </c>
    </row>
    <row r="53" spans="1:8">
      <c r="A53" s="27">
        <v>590</v>
      </c>
      <c r="B53" s="107"/>
      <c r="C53" s="14" t="s">
        <v>46</v>
      </c>
      <c r="D53" s="35"/>
      <c r="E53" s="35"/>
    </row>
    <row r="54" spans="1:8">
      <c r="A54" s="46"/>
      <c r="B54" s="100">
        <v>61</v>
      </c>
      <c r="C54" s="30" t="s">
        <v>153</v>
      </c>
      <c r="D54" s="17">
        <v>18000</v>
      </c>
      <c r="E54" s="17">
        <v>37000</v>
      </c>
    </row>
    <row r="55" spans="1:8">
      <c r="A55" s="47"/>
      <c r="B55" s="100">
        <v>65</v>
      </c>
      <c r="C55" s="30" t="s">
        <v>154</v>
      </c>
      <c r="D55" s="17">
        <v>42000</v>
      </c>
      <c r="E55" s="17">
        <v>42000</v>
      </c>
      <c r="H55" s="94"/>
    </row>
    <row r="56" spans="1:8">
      <c r="A56" s="42"/>
      <c r="B56" s="109"/>
      <c r="C56" s="8" t="s">
        <v>24</v>
      </c>
      <c r="D56" s="32">
        <f>SUM(D42:D55)</f>
        <v>8632148</v>
      </c>
      <c r="E56" s="32">
        <f>SUM(E42:E55)</f>
        <v>8651148</v>
      </c>
    </row>
    <row r="57" spans="1:8">
      <c r="A57" s="36" t="s">
        <v>47</v>
      </c>
      <c r="B57" s="114"/>
      <c r="C57" s="48"/>
      <c r="D57" s="12"/>
      <c r="E57" s="12"/>
    </row>
    <row r="58" spans="1:8">
      <c r="A58" s="13">
        <v>621</v>
      </c>
      <c r="B58" s="100"/>
      <c r="C58" s="14" t="s">
        <v>143</v>
      </c>
      <c r="D58" s="12"/>
      <c r="E58" s="12"/>
    </row>
    <row r="59" spans="1:8">
      <c r="A59" s="36"/>
      <c r="B59" s="100">
        <v>63</v>
      </c>
      <c r="C59" s="15" t="s">
        <v>48</v>
      </c>
      <c r="D59" s="17">
        <v>191720</v>
      </c>
      <c r="E59" s="17">
        <v>191720</v>
      </c>
    </row>
    <row r="60" spans="1:8">
      <c r="A60" s="27">
        <v>634</v>
      </c>
      <c r="B60" s="115"/>
      <c r="C60" s="29" t="s">
        <v>49</v>
      </c>
      <c r="D60" s="37"/>
      <c r="E60" s="37"/>
    </row>
    <row r="61" spans="1:8">
      <c r="A61" s="36"/>
      <c r="B61" s="100">
        <v>60</v>
      </c>
      <c r="C61" s="30" t="s">
        <v>50</v>
      </c>
      <c r="D61" s="17">
        <v>23800</v>
      </c>
      <c r="E61" s="17">
        <v>23800</v>
      </c>
    </row>
    <row r="62" spans="1:8">
      <c r="A62" s="42"/>
      <c r="B62" s="101"/>
      <c r="C62" s="8" t="s">
        <v>24</v>
      </c>
      <c r="D62" s="32">
        <f>SUM(D59:D61)</f>
        <v>215520</v>
      </c>
      <c r="E62" s="32">
        <f>E59+E61</f>
        <v>215520</v>
      </c>
    </row>
    <row r="63" spans="1:8">
      <c r="A63" s="33" t="s">
        <v>51</v>
      </c>
      <c r="B63" s="116"/>
      <c r="C63" s="49"/>
      <c r="D63" s="12"/>
      <c r="E63" s="12"/>
    </row>
    <row r="64" spans="1:8">
      <c r="A64" s="13">
        <v>718</v>
      </c>
      <c r="B64" s="100"/>
      <c r="C64" s="14" t="s">
        <v>52</v>
      </c>
      <c r="D64" s="12"/>
      <c r="E64" s="12"/>
    </row>
    <row r="65" spans="1:9">
      <c r="A65" s="18"/>
      <c r="B65" s="74">
        <v>63</v>
      </c>
      <c r="C65" s="19" t="s">
        <v>53</v>
      </c>
      <c r="D65" s="26">
        <v>16484</v>
      </c>
      <c r="E65" s="26">
        <v>16484</v>
      </c>
    </row>
    <row r="66" spans="1:9">
      <c r="A66" s="13">
        <v>719</v>
      </c>
      <c r="B66" s="100"/>
      <c r="C66" s="20" t="s">
        <v>54</v>
      </c>
      <c r="D66" s="12"/>
      <c r="E66" s="12"/>
    </row>
    <row r="67" spans="1:9">
      <c r="A67" s="50"/>
      <c r="B67" s="74">
        <v>60</v>
      </c>
      <c r="C67" s="19" t="s">
        <v>55</v>
      </c>
      <c r="D67" s="26">
        <v>6672</v>
      </c>
      <c r="E67" s="26">
        <v>6672</v>
      </c>
      <c r="I67" s="94"/>
    </row>
    <row r="68" spans="1:9">
      <c r="A68" s="13">
        <v>761</v>
      </c>
      <c r="B68" s="107"/>
      <c r="C68" s="20" t="s">
        <v>56</v>
      </c>
      <c r="D68" s="12"/>
      <c r="E68" s="12"/>
    </row>
    <row r="69" spans="1:9">
      <c r="A69" s="13"/>
      <c r="B69" s="100">
        <v>60</v>
      </c>
      <c r="C69" s="15" t="s">
        <v>57</v>
      </c>
      <c r="D69" s="17">
        <v>262888</v>
      </c>
      <c r="E69" s="17">
        <v>258888</v>
      </c>
    </row>
    <row r="70" spans="1:9">
      <c r="A70" s="13"/>
      <c r="B70" s="100">
        <v>61</v>
      </c>
      <c r="C70" s="15" t="s">
        <v>58</v>
      </c>
      <c r="D70" s="17">
        <v>947723</v>
      </c>
      <c r="E70" s="17">
        <v>947723</v>
      </c>
    </row>
    <row r="71" spans="1:9">
      <c r="A71" s="13"/>
      <c r="B71" s="100">
        <v>62</v>
      </c>
      <c r="C71" s="15" t="s">
        <v>59</v>
      </c>
      <c r="D71" s="17">
        <v>81400</v>
      </c>
      <c r="E71" s="17">
        <v>51400</v>
      </c>
    </row>
    <row r="72" spans="1:9">
      <c r="A72" s="13"/>
      <c r="B72" s="100">
        <v>63</v>
      </c>
      <c r="C72" s="15" t="s">
        <v>155</v>
      </c>
      <c r="D72" s="17">
        <v>1069550</v>
      </c>
      <c r="E72" s="17">
        <v>924400</v>
      </c>
    </row>
    <row r="73" spans="1:9">
      <c r="A73" s="13"/>
      <c r="B73" s="100">
        <v>64</v>
      </c>
      <c r="C73" s="15" t="s">
        <v>156</v>
      </c>
      <c r="D73" s="17">
        <v>1055900</v>
      </c>
      <c r="E73" s="17">
        <v>1055900</v>
      </c>
    </row>
    <row r="74" spans="1:9">
      <c r="A74" s="13"/>
      <c r="B74" s="100">
        <v>66</v>
      </c>
      <c r="C74" s="15" t="s">
        <v>60</v>
      </c>
      <c r="D74" s="17">
        <v>90004</v>
      </c>
      <c r="E74" s="17">
        <v>90004</v>
      </c>
    </row>
    <row r="75" spans="1:9">
      <c r="A75" s="51"/>
      <c r="B75" s="74">
        <v>67</v>
      </c>
      <c r="C75" s="19" t="s">
        <v>61</v>
      </c>
      <c r="D75" s="26">
        <v>75753</v>
      </c>
      <c r="E75" s="26">
        <v>73753</v>
      </c>
    </row>
    <row r="76" spans="1:9">
      <c r="A76" s="27">
        <v>762</v>
      </c>
      <c r="B76" s="100"/>
      <c r="C76" s="20" t="s">
        <v>62</v>
      </c>
      <c r="D76" s="17"/>
      <c r="E76" s="17"/>
    </row>
    <row r="77" spans="1:9">
      <c r="A77" s="52"/>
      <c r="B77" s="100">
        <v>60</v>
      </c>
      <c r="C77" s="15" t="s">
        <v>63</v>
      </c>
      <c r="D77" s="17">
        <v>62113</v>
      </c>
      <c r="E77" s="17">
        <v>72113</v>
      </c>
    </row>
    <row r="78" spans="1:9">
      <c r="A78" s="52"/>
      <c r="B78" s="100">
        <v>61</v>
      </c>
      <c r="C78" s="15" t="s">
        <v>64</v>
      </c>
      <c r="D78" s="17">
        <v>135176</v>
      </c>
      <c r="E78" s="17">
        <v>137676</v>
      </c>
    </row>
    <row r="79" spans="1:9">
      <c r="A79" s="52"/>
      <c r="B79" s="100">
        <v>62</v>
      </c>
      <c r="C79" s="30" t="s">
        <v>65</v>
      </c>
      <c r="D79" s="17">
        <v>419108</v>
      </c>
      <c r="E79" s="17">
        <v>419108</v>
      </c>
    </row>
    <row r="80" spans="1:9">
      <c r="A80" s="51"/>
      <c r="B80" s="74">
        <v>63</v>
      </c>
      <c r="C80" s="19" t="s">
        <v>66</v>
      </c>
      <c r="D80" s="26">
        <v>128208</v>
      </c>
      <c r="E80" s="26">
        <v>128208</v>
      </c>
    </row>
    <row r="81" spans="1:5">
      <c r="A81" s="27">
        <v>763</v>
      </c>
      <c r="B81" s="100"/>
      <c r="C81" s="20" t="s">
        <v>67</v>
      </c>
      <c r="D81" s="17"/>
      <c r="E81" s="17"/>
    </row>
    <row r="82" spans="1:5">
      <c r="A82" s="51"/>
      <c r="B82" s="74">
        <v>61</v>
      </c>
      <c r="C82" s="19" t="s">
        <v>68</v>
      </c>
      <c r="D82" s="26">
        <v>447068</v>
      </c>
      <c r="E82" s="26">
        <v>441068</v>
      </c>
    </row>
    <row r="83" spans="1:5">
      <c r="A83" s="27">
        <v>764</v>
      </c>
      <c r="B83" s="100"/>
      <c r="C83" s="20" t="s">
        <v>69</v>
      </c>
      <c r="D83" s="17"/>
      <c r="E83" s="17"/>
    </row>
    <row r="84" spans="1:5">
      <c r="A84" s="51"/>
      <c r="B84" s="74">
        <v>60</v>
      </c>
      <c r="C84" s="19" t="s">
        <v>70</v>
      </c>
      <c r="D84" s="26">
        <v>268643</v>
      </c>
      <c r="E84" s="26">
        <v>268643</v>
      </c>
    </row>
    <row r="85" spans="1:5">
      <c r="A85" s="27">
        <v>783</v>
      </c>
      <c r="B85" s="100"/>
      <c r="C85" s="20" t="s">
        <v>71</v>
      </c>
      <c r="D85" s="17"/>
      <c r="E85" s="17"/>
    </row>
    <row r="86" spans="1:5">
      <c r="A86" s="53"/>
      <c r="B86" s="100">
        <v>61</v>
      </c>
      <c r="C86" s="15" t="s">
        <v>144</v>
      </c>
      <c r="D86" s="17">
        <v>133400</v>
      </c>
      <c r="E86" s="17">
        <v>133400</v>
      </c>
    </row>
    <row r="87" spans="1:5">
      <c r="A87" s="42"/>
      <c r="B87" s="109"/>
      <c r="C87" s="8" t="s">
        <v>24</v>
      </c>
      <c r="D87" s="32">
        <f>SUM(D64:D86)</f>
        <v>5200090</v>
      </c>
      <c r="E87" s="32">
        <f>SUM(E65:E86)</f>
        <v>5025440</v>
      </c>
    </row>
    <row r="88" spans="1:5">
      <c r="A88" s="33" t="s">
        <v>72</v>
      </c>
      <c r="B88" s="117"/>
      <c r="C88" s="54"/>
      <c r="D88" s="12"/>
      <c r="E88" s="12"/>
    </row>
    <row r="89" spans="1:5">
      <c r="A89" s="13">
        <v>840</v>
      </c>
      <c r="B89" s="107"/>
      <c r="C89" s="14" t="s">
        <v>73</v>
      </c>
      <c r="D89" s="12"/>
      <c r="E89" s="12"/>
    </row>
    <row r="90" spans="1:5">
      <c r="A90" s="13"/>
      <c r="B90" s="100">
        <v>61</v>
      </c>
      <c r="C90" s="15" t="s">
        <v>145</v>
      </c>
      <c r="D90" s="17">
        <v>77500</v>
      </c>
      <c r="E90" s="17">
        <v>77500</v>
      </c>
    </row>
    <row r="91" spans="1:5">
      <c r="A91" s="27">
        <v>854</v>
      </c>
      <c r="B91" s="108"/>
      <c r="C91" s="55" t="s">
        <v>74</v>
      </c>
      <c r="D91" s="22"/>
      <c r="E91" s="22"/>
    </row>
    <row r="92" spans="1:5">
      <c r="A92" s="13"/>
      <c r="B92" s="100">
        <v>60</v>
      </c>
      <c r="C92" s="23" t="s">
        <v>75</v>
      </c>
      <c r="D92" s="17">
        <v>573356</v>
      </c>
      <c r="E92" s="17">
        <v>573356</v>
      </c>
    </row>
    <row r="93" spans="1:5">
      <c r="A93" s="18"/>
      <c r="B93" s="74">
        <v>61</v>
      </c>
      <c r="C93" s="24" t="s">
        <v>76</v>
      </c>
      <c r="D93" s="26">
        <v>30719</v>
      </c>
      <c r="E93" s="26">
        <v>29719</v>
      </c>
    </row>
    <row r="94" spans="1:5">
      <c r="A94" s="13">
        <v>855</v>
      </c>
      <c r="B94" s="100"/>
      <c r="C94" s="20" t="s">
        <v>77</v>
      </c>
      <c r="D94" s="12"/>
      <c r="E94" s="12"/>
    </row>
    <row r="95" spans="1:5">
      <c r="A95" s="51"/>
      <c r="B95" s="74">
        <v>60</v>
      </c>
      <c r="C95" s="19" t="s">
        <v>78</v>
      </c>
      <c r="D95" s="26">
        <v>192207</v>
      </c>
      <c r="E95" s="26">
        <v>192207</v>
      </c>
    </row>
    <row r="96" spans="1:5">
      <c r="A96" s="13">
        <v>857</v>
      </c>
      <c r="B96" s="100"/>
      <c r="C96" s="20" t="s">
        <v>79</v>
      </c>
      <c r="D96" s="17"/>
      <c r="E96" s="17"/>
    </row>
    <row r="97" spans="1:5">
      <c r="A97" s="52"/>
      <c r="B97" s="100">
        <v>60</v>
      </c>
      <c r="C97" s="93" t="s">
        <v>80</v>
      </c>
      <c r="D97" s="17">
        <v>22456</v>
      </c>
      <c r="E97" s="17">
        <v>22456</v>
      </c>
    </row>
    <row r="98" spans="1:5">
      <c r="A98" s="53"/>
      <c r="B98" s="118">
        <v>61</v>
      </c>
      <c r="C98" s="92" t="s">
        <v>159</v>
      </c>
      <c r="D98" s="17">
        <v>111000</v>
      </c>
      <c r="E98" s="17">
        <v>116000</v>
      </c>
    </row>
    <row r="99" spans="1:5">
      <c r="A99" s="42"/>
      <c r="B99" s="109"/>
      <c r="C99" s="8" t="s">
        <v>24</v>
      </c>
      <c r="D99" s="32">
        <f>SUM(D90:D98)</f>
        <v>1007238</v>
      </c>
      <c r="E99" s="32">
        <f>SUM(E90:E98)</f>
        <v>1011238</v>
      </c>
    </row>
    <row r="100" spans="1:5">
      <c r="A100" s="36" t="s">
        <v>81</v>
      </c>
      <c r="B100" s="112"/>
      <c r="C100" s="41"/>
      <c r="D100" s="11"/>
      <c r="E100" s="11"/>
    </row>
    <row r="101" spans="1:5">
      <c r="A101" s="13">
        <v>919</v>
      </c>
      <c r="B101" s="112"/>
      <c r="C101" s="14" t="s">
        <v>82</v>
      </c>
      <c r="D101" s="11"/>
      <c r="E101" s="11"/>
    </row>
    <row r="102" spans="1:5">
      <c r="A102" s="36"/>
      <c r="B102" s="112">
        <v>60</v>
      </c>
      <c r="C102" s="30" t="s">
        <v>83</v>
      </c>
      <c r="D102" s="16">
        <v>180000</v>
      </c>
      <c r="E102" s="16">
        <v>481662</v>
      </c>
    </row>
    <row r="103" spans="1:5">
      <c r="A103" s="56"/>
      <c r="B103" s="101"/>
      <c r="C103" s="8" t="s">
        <v>24</v>
      </c>
      <c r="D103" s="32">
        <f>SUM(D100:D102)</f>
        <v>180000</v>
      </c>
      <c r="E103" s="32">
        <f>SUM(E102)</f>
        <v>481662</v>
      </c>
    </row>
    <row r="104" spans="1:5">
      <c r="A104" s="36" t="s">
        <v>84</v>
      </c>
      <c r="B104" s="112"/>
      <c r="C104" s="41"/>
      <c r="D104" s="12"/>
      <c r="E104" s="12"/>
    </row>
    <row r="105" spans="1:5">
      <c r="A105" s="13">
        <v>1143</v>
      </c>
      <c r="B105" s="107"/>
      <c r="C105" s="14" t="s">
        <v>85</v>
      </c>
      <c r="D105" s="12"/>
      <c r="E105" s="12"/>
    </row>
    <row r="106" spans="1:5">
      <c r="A106" s="36"/>
      <c r="B106" s="100">
        <v>60</v>
      </c>
      <c r="C106" s="15" t="s">
        <v>86</v>
      </c>
      <c r="D106" s="17">
        <v>132449</v>
      </c>
      <c r="E106" s="17">
        <v>132449</v>
      </c>
    </row>
    <row r="107" spans="1:5">
      <c r="A107" s="56"/>
      <c r="B107" s="101"/>
      <c r="C107" s="8" t="s">
        <v>24</v>
      </c>
      <c r="D107" s="32">
        <f>SUM(D106)</f>
        <v>132449</v>
      </c>
      <c r="E107" s="32">
        <f>SUM(E106)</f>
        <v>132449</v>
      </c>
    </row>
    <row r="108" spans="1:5">
      <c r="A108" s="36" t="s">
        <v>87</v>
      </c>
      <c r="B108" s="100"/>
      <c r="C108" s="14"/>
      <c r="D108" s="12"/>
      <c r="E108" s="12"/>
    </row>
    <row r="109" spans="1:5">
      <c r="A109" s="13">
        <v>1320</v>
      </c>
      <c r="B109" s="100"/>
      <c r="C109" s="14" t="s">
        <v>88</v>
      </c>
      <c r="D109" s="12"/>
      <c r="E109" s="12"/>
    </row>
    <row r="110" spans="1:5">
      <c r="A110" s="36"/>
      <c r="B110" s="100">
        <v>61</v>
      </c>
      <c r="C110" s="15" t="s">
        <v>89</v>
      </c>
      <c r="D110" s="17">
        <v>217250</v>
      </c>
      <c r="E110" s="17">
        <v>225000</v>
      </c>
    </row>
    <row r="111" spans="1:5">
      <c r="A111" s="50"/>
      <c r="B111" s="74">
        <v>62</v>
      </c>
      <c r="C111" s="24" t="s">
        <v>90</v>
      </c>
      <c r="D111" s="26">
        <v>564000</v>
      </c>
      <c r="E111" s="26">
        <v>564000</v>
      </c>
    </row>
    <row r="112" spans="1:5">
      <c r="A112" s="13">
        <v>1330</v>
      </c>
      <c r="B112" s="100"/>
      <c r="C112" s="20" t="s">
        <v>91</v>
      </c>
      <c r="D112" s="12"/>
      <c r="E112" s="12"/>
    </row>
    <row r="113" spans="1:5">
      <c r="A113" s="36"/>
      <c r="B113" s="100">
        <v>60</v>
      </c>
      <c r="C113" s="15" t="s">
        <v>92</v>
      </c>
      <c r="D113" s="17">
        <v>78300</v>
      </c>
      <c r="E113" s="17">
        <v>78300</v>
      </c>
    </row>
    <row r="114" spans="1:5">
      <c r="A114" s="36"/>
      <c r="B114" s="100">
        <v>61</v>
      </c>
      <c r="C114" s="15" t="s">
        <v>135</v>
      </c>
      <c r="D114" s="17">
        <v>945300</v>
      </c>
      <c r="E114" s="17">
        <v>1010300</v>
      </c>
    </row>
    <row r="115" spans="1:5">
      <c r="A115" s="50"/>
      <c r="B115" s="74">
        <v>62</v>
      </c>
      <c r="C115" s="24" t="s">
        <v>161</v>
      </c>
      <c r="D115" s="26"/>
      <c r="E115" s="26">
        <v>10000</v>
      </c>
    </row>
    <row r="116" spans="1:5">
      <c r="A116" s="57">
        <v>1360</v>
      </c>
      <c r="B116" s="107"/>
      <c r="C116" s="58" t="s">
        <v>93</v>
      </c>
      <c r="D116" s="35"/>
      <c r="E116" s="35"/>
    </row>
    <row r="117" spans="1:5">
      <c r="A117" s="59"/>
      <c r="B117" s="100">
        <v>60</v>
      </c>
      <c r="C117" s="60" t="s">
        <v>157</v>
      </c>
      <c r="D117" s="17">
        <v>61980</v>
      </c>
      <c r="E117" s="17">
        <v>61980</v>
      </c>
    </row>
    <row r="118" spans="1:5">
      <c r="A118" s="56"/>
      <c r="B118" s="109"/>
      <c r="C118" s="8" t="s">
        <v>24</v>
      </c>
      <c r="D118" s="32">
        <f>SUM(D109:D117)</f>
        <v>1866830</v>
      </c>
      <c r="E118" s="32">
        <f>SUM(E109:E117)</f>
        <v>1949580</v>
      </c>
    </row>
    <row r="119" spans="1:5">
      <c r="A119" s="36" t="s">
        <v>94</v>
      </c>
      <c r="B119" s="112"/>
      <c r="C119" s="41"/>
      <c r="D119" s="12"/>
      <c r="E119" s="12"/>
    </row>
    <row r="120" spans="1:5">
      <c r="A120" s="13">
        <v>1400</v>
      </c>
      <c r="B120" s="112"/>
      <c r="C120" s="14" t="s">
        <v>94</v>
      </c>
      <c r="D120" s="12"/>
      <c r="E120" s="12"/>
    </row>
    <row r="121" spans="1:5">
      <c r="A121" s="13"/>
      <c r="B121" s="100">
        <v>61</v>
      </c>
      <c r="C121" s="30" t="s">
        <v>158</v>
      </c>
      <c r="D121" s="17">
        <v>19000</v>
      </c>
      <c r="E121" s="17"/>
    </row>
    <row r="122" spans="1:5">
      <c r="A122" s="13"/>
      <c r="B122" s="100">
        <v>62</v>
      </c>
      <c r="C122" s="30" t="s">
        <v>95</v>
      </c>
      <c r="D122" s="17">
        <v>3500</v>
      </c>
      <c r="E122" s="17">
        <v>3500</v>
      </c>
    </row>
    <row r="123" spans="1:5">
      <c r="A123" s="18"/>
      <c r="B123" s="74">
        <v>63</v>
      </c>
      <c r="C123" s="61" t="s">
        <v>162</v>
      </c>
      <c r="D123" s="26"/>
      <c r="E123" s="26">
        <v>1000</v>
      </c>
    </row>
    <row r="124" spans="1:5">
      <c r="A124" s="13">
        <v>1420</v>
      </c>
      <c r="B124" s="100"/>
      <c r="C124" s="14" t="s">
        <v>96</v>
      </c>
      <c r="D124" s="12"/>
      <c r="E124" s="12"/>
    </row>
    <row r="125" spans="1:5" s="96" customFormat="1">
      <c r="A125" s="50"/>
      <c r="B125" s="74">
        <v>69</v>
      </c>
      <c r="C125" s="61" t="s">
        <v>97</v>
      </c>
      <c r="D125" s="26">
        <v>39845</v>
      </c>
      <c r="E125" s="26">
        <v>39845</v>
      </c>
    </row>
    <row r="126" spans="1:5" s="95" customFormat="1">
      <c r="A126" s="13">
        <v>1429</v>
      </c>
      <c r="B126" s="107"/>
      <c r="C126" s="14" t="s">
        <v>138</v>
      </c>
      <c r="D126" s="35"/>
      <c r="E126" s="35"/>
    </row>
    <row r="127" spans="1:5">
      <c r="A127" s="36"/>
      <c r="B127" s="100">
        <v>60</v>
      </c>
      <c r="C127" s="30" t="s">
        <v>139</v>
      </c>
      <c r="D127" s="17">
        <v>2000</v>
      </c>
      <c r="E127" s="17">
        <v>2000</v>
      </c>
    </row>
    <row r="128" spans="1:5">
      <c r="A128" s="42"/>
      <c r="B128" s="109"/>
      <c r="C128" s="8" t="s">
        <v>24</v>
      </c>
      <c r="D128" s="32">
        <f>SUM(D121:D127)</f>
        <v>64345</v>
      </c>
      <c r="E128" s="32">
        <f>SUM(E120:E127)</f>
        <v>46345</v>
      </c>
    </row>
    <row r="129" spans="1:12">
      <c r="A129" s="36" t="s">
        <v>98</v>
      </c>
      <c r="B129" s="100"/>
      <c r="C129" s="14"/>
      <c r="D129" s="35"/>
      <c r="E129" s="35"/>
      <c r="F129" s="3"/>
      <c r="G129" s="3"/>
    </row>
    <row r="130" spans="1:12">
      <c r="A130" s="13">
        <v>1800</v>
      </c>
      <c r="B130" s="100"/>
      <c r="C130" s="14" t="s">
        <v>163</v>
      </c>
      <c r="D130" s="35"/>
      <c r="E130" s="35"/>
      <c r="F130" s="3"/>
      <c r="G130" s="3"/>
    </row>
    <row r="131" spans="1:12">
      <c r="A131" s="36"/>
      <c r="B131" s="100">
        <v>60</v>
      </c>
      <c r="C131" s="30" t="s">
        <v>83</v>
      </c>
      <c r="D131" s="35"/>
      <c r="E131" s="17">
        <v>1650</v>
      </c>
      <c r="F131" s="3"/>
      <c r="G131" s="3"/>
    </row>
    <row r="132" spans="1:12">
      <c r="A132" s="13">
        <v>1820</v>
      </c>
      <c r="B132" s="100"/>
      <c r="C132" s="14" t="s">
        <v>99</v>
      </c>
      <c r="D132" s="35"/>
      <c r="E132" s="35"/>
      <c r="F132" s="3"/>
      <c r="G132" s="3"/>
    </row>
    <row r="133" spans="1:12">
      <c r="A133" s="13"/>
      <c r="B133" s="100">
        <v>60</v>
      </c>
      <c r="C133" s="30" t="s">
        <v>100</v>
      </c>
      <c r="D133" s="17">
        <v>19000</v>
      </c>
      <c r="E133" s="17">
        <v>24000</v>
      </c>
      <c r="F133" s="3"/>
      <c r="G133" s="3"/>
    </row>
    <row r="134" spans="1:12">
      <c r="A134" s="27">
        <v>1821</v>
      </c>
      <c r="B134" s="115"/>
      <c r="C134" s="62" t="s">
        <v>101</v>
      </c>
      <c r="D134" s="37"/>
      <c r="E134" s="37"/>
      <c r="F134" s="3"/>
      <c r="G134" s="3"/>
    </row>
    <row r="135" spans="1:12">
      <c r="A135" s="63"/>
      <c r="B135" s="118">
        <v>60</v>
      </c>
      <c r="C135" s="64" t="s">
        <v>102</v>
      </c>
      <c r="D135" s="17"/>
      <c r="E135" s="17"/>
      <c r="F135" s="3"/>
      <c r="G135" s="3"/>
    </row>
    <row r="136" spans="1:12">
      <c r="A136" s="42"/>
      <c r="B136" s="101"/>
      <c r="C136" s="8" t="s">
        <v>24</v>
      </c>
      <c r="D136" s="32">
        <f>SUM(D133)</f>
        <v>19000</v>
      </c>
      <c r="E136" s="32">
        <f>SUM(E130:E135)</f>
        <v>25650</v>
      </c>
      <c r="F136" s="3"/>
      <c r="G136" s="3"/>
    </row>
    <row r="137" spans="1:12">
      <c r="A137" s="36" t="s">
        <v>103</v>
      </c>
      <c r="B137" s="112"/>
      <c r="C137" s="65"/>
      <c r="D137" s="12"/>
      <c r="E137" s="12"/>
      <c r="F137" s="3"/>
      <c r="G137" s="3"/>
    </row>
    <row r="138" spans="1:12">
      <c r="A138" s="13">
        <v>2755</v>
      </c>
      <c r="B138" s="107"/>
      <c r="C138" s="14" t="s">
        <v>136</v>
      </c>
      <c r="D138" s="12"/>
      <c r="E138" s="12"/>
      <c r="F138" s="3"/>
      <c r="G138" s="3"/>
    </row>
    <row r="139" spans="1:12">
      <c r="A139" s="66"/>
      <c r="B139" s="118">
        <v>62</v>
      </c>
      <c r="C139" s="64" t="s">
        <v>104</v>
      </c>
      <c r="D139" s="17">
        <v>309000</v>
      </c>
      <c r="E139" s="17">
        <v>309000</v>
      </c>
      <c r="F139" s="3"/>
      <c r="G139" s="3"/>
    </row>
    <row r="140" spans="1:12">
      <c r="A140" s="63"/>
      <c r="B140" s="118"/>
      <c r="C140" s="8" t="s">
        <v>24</v>
      </c>
      <c r="D140" s="32">
        <f>SUM(D139)</f>
        <v>309000</v>
      </c>
      <c r="E140" s="32">
        <f>SUM(E139)</f>
        <v>309000</v>
      </c>
      <c r="F140" s="3"/>
      <c r="G140" s="3"/>
    </row>
    <row r="141" spans="1:12">
      <c r="A141" s="67"/>
      <c r="B141" s="119"/>
      <c r="C141" s="68" t="s">
        <v>105</v>
      </c>
      <c r="D141" s="69">
        <f>SUM(D140,D136,D128,D118,D107,D103,D99,D87,D62,D56,D39,D33,D25)</f>
        <v>19798495</v>
      </c>
      <c r="E141" s="69">
        <f>SUM(E140,E136,E128,E118,E107,E103,E99,E87,E62,E56,E39,E33,E25)</f>
        <v>20019907</v>
      </c>
      <c r="F141" s="3"/>
      <c r="G141" s="3"/>
    </row>
    <row r="142" spans="1:12" ht="18.75">
      <c r="A142" s="70" t="s">
        <v>106</v>
      </c>
      <c r="B142" s="120"/>
      <c r="C142" s="71"/>
      <c r="D142" s="12"/>
      <c r="E142" s="12"/>
      <c r="F142" s="3"/>
      <c r="G142" s="3"/>
      <c r="H142" s="3"/>
      <c r="I142" s="3"/>
      <c r="J142" s="3"/>
      <c r="K142" s="3"/>
      <c r="L142" s="3"/>
    </row>
    <row r="143" spans="1:12">
      <c r="A143" s="13">
        <v>225</v>
      </c>
      <c r="B143" s="107"/>
      <c r="C143" s="14" t="s">
        <v>107</v>
      </c>
      <c r="D143" s="72"/>
      <c r="E143" s="72"/>
      <c r="F143" s="3"/>
      <c r="G143" s="3"/>
      <c r="H143" s="3"/>
      <c r="I143" s="3"/>
      <c r="J143" s="3"/>
      <c r="K143" s="3"/>
      <c r="L143" s="3"/>
    </row>
    <row r="144" spans="1:12">
      <c r="A144" s="18"/>
      <c r="B144" s="74">
        <v>64</v>
      </c>
      <c r="C144" s="44" t="s">
        <v>146</v>
      </c>
      <c r="D144" s="26">
        <v>155542</v>
      </c>
      <c r="E144" s="26">
        <v>122445</v>
      </c>
      <c r="F144" s="3"/>
      <c r="G144" s="3"/>
      <c r="H144" s="3"/>
      <c r="I144" s="3"/>
      <c r="J144" s="3"/>
      <c r="K144" s="3"/>
      <c r="L144" s="3"/>
    </row>
    <row r="145" spans="1:12">
      <c r="A145" s="13">
        <v>231</v>
      </c>
      <c r="B145" s="100"/>
      <c r="C145" s="20" t="s">
        <v>19</v>
      </c>
      <c r="D145" s="12"/>
      <c r="E145" s="12"/>
      <c r="F145" s="3"/>
      <c r="G145" s="3"/>
      <c r="H145" s="3"/>
      <c r="I145" s="3"/>
      <c r="J145" s="3"/>
      <c r="K145" s="3"/>
      <c r="L145" s="3"/>
    </row>
    <row r="146" spans="1:12" ht="26.25">
      <c r="A146" s="13"/>
      <c r="B146" s="100">
        <v>63</v>
      </c>
      <c r="C146" s="15" t="s">
        <v>108</v>
      </c>
      <c r="D146" s="26">
        <v>130173</v>
      </c>
      <c r="E146" s="26">
        <v>130173</v>
      </c>
      <c r="F146" s="3"/>
      <c r="G146" s="3"/>
      <c r="H146" s="3"/>
      <c r="I146" s="3"/>
      <c r="J146" s="3"/>
      <c r="K146" s="3"/>
      <c r="L146" s="3"/>
    </row>
    <row r="147" spans="1:12">
      <c r="A147" s="27">
        <v>490</v>
      </c>
      <c r="B147" s="108"/>
      <c r="C147" s="73" t="s">
        <v>109</v>
      </c>
      <c r="D147" s="22"/>
      <c r="E147" s="22"/>
      <c r="F147" s="3"/>
      <c r="G147" s="3"/>
      <c r="H147" s="3"/>
      <c r="I147" s="3"/>
      <c r="J147" s="3"/>
      <c r="K147" s="3"/>
      <c r="L147" s="3"/>
    </row>
    <row r="148" spans="1:12" ht="26.25">
      <c r="A148" s="18"/>
      <c r="B148" s="74">
        <v>60</v>
      </c>
      <c r="C148" s="19" t="s">
        <v>137</v>
      </c>
      <c r="D148" s="26">
        <v>342898</v>
      </c>
      <c r="E148" s="26">
        <v>311175</v>
      </c>
      <c r="F148" s="3"/>
      <c r="G148" s="3"/>
      <c r="H148" s="3"/>
      <c r="I148" s="3"/>
      <c r="J148" s="3"/>
      <c r="K148" s="3"/>
      <c r="L148" s="3"/>
    </row>
    <row r="149" spans="1:12">
      <c r="A149" s="13">
        <v>821</v>
      </c>
      <c r="B149" s="112"/>
      <c r="C149" s="20" t="s">
        <v>110</v>
      </c>
      <c r="D149" s="12"/>
      <c r="E149" s="12"/>
      <c r="F149" s="3"/>
      <c r="G149" s="3"/>
      <c r="H149" s="97"/>
      <c r="I149" s="97"/>
      <c r="J149" s="3"/>
      <c r="K149" s="3"/>
      <c r="L149" s="3"/>
    </row>
    <row r="150" spans="1:12">
      <c r="A150" s="36"/>
      <c r="B150" s="100">
        <v>60</v>
      </c>
      <c r="C150" s="15" t="s">
        <v>111</v>
      </c>
      <c r="D150" s="17">
        <v>5895503</v>
      </c>
      <c r="E150" s="17">
        <v>5771967</v>
      </c>
      <c r="F150" s="3"/>
      <c r="G150" s="3"/>
      <c r="H150" s="3"/>
      <c r="I150" s="3"/>
      <c r="J150" s="3"/>
      <c r="K150" s="3"/>
      <c r="L150" s="3"/>
    </row>
    <row r="151" spans="1:12">
      <c r="A151" s="36"/>
      <c r="B151" s="100">
        <v>61</v>
      </c>
      <c r="C151" s="23" t="s">
        <v>112</v>
      </c>
      <c r="D151" s="17">
        <v>448165</v>
      </c>
      <c r="E151" s="17">
        <v>419087</v>
      </c>
      <c r="F151" s="3"/>
      <c r="G151" s="3"/>
      <c r="H151" s="3"/>
      <c r="I151" s="3"/>
      <c r="J151" s="3"/>
      <c r="K151" s="3"/>
      <c r="L151" s="3"/>
    </row>
    <row r="152" spans="1:12">
      <c r="A152" s="50"/>
      <c r="B152" s="74">
        <v>62</v>
      </c>
      <c r="C152" s="24" t="s">
        <v>113</v>
      </c>
      <c r="D152" s="26">
        <v>209796</v>
      </c>
      <c r="E152" s="26">
        <v>221146</v>
      </c>
      <c r="F152" s="3"/>
      <c r="G152" s="3"/>
      <c r="H152" s="3"/>
      <c r="I152" s="98"/>
      <c r="J152" s="3"/>
      <c r="K152" s="3"/>
      <c r="L152" s="3"/>
    </row>
    <row r="153" spans="1:12" ht="26.25">
      <c r="A153" s="13">
        <v>822</v>
      </c>
      <c r="B153" s="100"/>
      <c r="C153" s="45" t="s">
        <v>114</v>
      </c>
      <c r="D153" s="17"/>
      <c r="E153" s="17"/>
      <c r="F153" s="3"/>
      <c r="G153" s="3"/>
      <c r="H153" s="3"/>
      <c r="I153" s="3"/>
      <c r="J153" s="3"/>
      <c r="K153" s="3"/>
      <c r="L153" s="3"/>
    </row>
    <row r="154" spans="1:12" ht="26.25">
      <c r="A154" s="50"/>
      <c r="B154" s="74">
        <v>60</v>
      </c>
      <c r="C154" s="24" t="s">
        <v>115</v>
      </c>
      <c r="D154" s="26">
        <v>1659768</v>
      </c>
      <c r="E154" s="26">
        <v>1608600</v>
      </c>
      <c r="G154" s="3"/>
      <c r="H154" s="3"/>
      <c r="I154" s="3"/>
      <c r="J154" s="3"/>
      <c r="K154" s="3"/>
      <c r="L154" s="3"/>
    </row>
    <row r="155" spans="1:12">
      <c r="A155" s="13">
        <v>854</v>
      </c>
      <c r="B155" s="100"/>
      <c r="C155" s="20" t="s">
        <v>116</v>
      </c>
      <c r="D155" s="35"/>
      <c r="E155" s="35"/>
      <c r="G155" s="3"/>
      <c r="H155" s="3"/>
      <c r="I155" s="3"/>
      <c r="J155" s="3"/>
      <c r="K155" s="3"/>
      <c r="L155" s="3"/>
    </row>
    <row r="156" spans="1:12" ht="25.5">
      <c r="A156" s="53"/>
      <c r="B156" s="118">
        <v>65</v>
      </c>
      <c r="C156" s="75" t="s">
        <v>117</v>
      </c>
      <c r="D156" s="76">
        <v>1023534</v>
      </c>
      <c r="E156" s="76">
        <v>664930</v>
      </c>
    </row>
    <row r="157" spans="1:12">
      <c r="A157" s="63"/>
      <c r="B157" s="121"/>
      <c r="C157" s="77" t="s">
        <v>24</v>
      </c>
      <c r="D157" s="32">
        <f>SUM(D144:D156)</f>
        <v>9865379</v>
      </c>
      <c r="E157" s="32">
        <f>SUM(E144:E156)</f>
        <v>9249523</v>
      </c>
    </row>
    <row r="158" spans="1:12" ht="18.75">
      <c r="A158" s="70" t="s">
        <v>118</v>
      </c>
      <c r="B158" s="122"/>
      <c r="C158" s="14"/>
      <c r="D158" s="35"/>
      <c r="E158" s="35"/>
    </row>
    <row r="159" spans="1:12">
      <c r="A159" s="78">
        <v>1632</v>
      </c>
      <c r="B159" s="116"/>
      <c r="C159" s="34" t="s">
        <v>119</v>
      </c>
      <c r="D159" s="79"/>
      <c r="E159" s="79"/>
    </row>
    <row r="160" spans="1:12">
      <c r="A160" s="13"/>
      <c r="B160" s="100">
        <v>61</v>
      </c>
      <c r="C160" s="30" t="s">
        <v>120</v>
      </c>
      <c r="D160" s="17">
        <v>19800000</v>
      </c>
      <c r="E160" s="17">
        <v>19800000</v>
      </c>
    </row>
    <row r="161" spans="1:5">
      <c r="A161" s="42"/>
      <c r="B161" s="109"/>
      <c r="C161" s="77" t="s">
        <v>24</v>
      </c>
      <c r="D161" s="32">
        <f>SUM(D160)</f>
        <v>19800000</v>
      </c>
      <c r="E161" s="32">
        <f>SUM(E160)</f>
        <v>19800000</v>
      </c>
    </row>
    <row r="162" spans="1:5" ht="15.75" thickBot="1">
      <c r="A162" s="80"/>
      <c r="B162" s="123"/>
      <c r="C162" s="81" t="s">
        <v>121</v>
      </c>
      <c r="D162" s="82">
        <f>SUM(D157,D161)</f>
        <v>29665379</v>
      </c>
      <c r="E162" s="82">
        <f>E157+E161</f>
        <v>29049523</v>
      </c>
    </row>
    <row r="163" spans="1:5" ht="15.75">
      <c r="A163" s="70" t="s">
        <v>122</v>
      </c>
      <c r="B163" s="120"/>
      <c r="C163" s="83"/>
      <c r="D163" s="76"/>
      <c r="E163" s="76"/>
    </row>
    <row r="164" spans="1:5">
      <c r="A164" s="13">
        <v>571</v>
      </c>
      <c r="B164" s="107"/>
      <c r="C164" s="14" t="s">
        <v>123</v>
      </c>
      <c r="D164" s="17"/>
      <c r="E164" s="17"/>
    </row>
    <row r="165" spans="1:5">
      <c r="A165" s="36"/>
      <c r="B165" s="100">
        <v>60</v>
      </c>
      <c r="C165" s="15" t="s">
        <v>124</v>
      </c>
      <c r="D165" s="17">
        <v>115616047</v>
      </c>
      <c r="E165" s="17">
        <v>115788247</v>
      </c>
    </row>
    <row r="166" spans="1:5">
      <c r="A166" s="36"/>
      <c r="B166" s="100">
        <v>61</v>
      </c>
      <c r="C166" s="15" t="s">
        <v>125</v>
      </c>
      <c r="D166" s="17">
        <v>378317</v>
      </c>
      <c r="E166" s="17">
        <v>378317</v>
      </c>
    </row>
    <row r="167" spans="1:5">
      <c r="A167" s="13"/>
      <c r="B167" s="100">
        <v>62</v>
      </c>
      <c r="C167" s="15" t="s">
        <v>148</v>
      </c>
      <c r="D167" s="17">
        <v>1503297</v>
      </c>
      <c r="E167" s="17">
        <v>1503297</v>
      </c>
    </row>
    <row r="168" spans="1:5">
      <c r="A168" s="13"/>
      <c r="B168" s="100">
        <v>63</v>
      </c>
      <c r="C168" s="15" t="s">
        <v>147</v>
      </c>
      <c r="D168" s="17">
        <v>946140</v>
      </c>
      <c r="E168" s="17">
        <v>946140</v>
      </c>
    </row>
    <row r="169" spans="1:5">
      <c r="A169" s="13"/>
      <c r="B169" s="100">
        <v>64</v>
      </c>
      <c r="C169" s="15" t="s">
        <v>126</v>
      </c>
      <c r="D169" s="17">
        <v>2157000</v>
      </c>
      <c r="E169" s="17">
        <v>2134100</v>
      </c>
    </row>
    <row r="170" spans="1:5">
      <c r="A170" s="13"/>
      <c r="B170" s="100">
        <v>66</v>
      </c>
      <c r="C170" s="15" t="s">
        <v>127</v>
      </c>
      <c r="D170" s="17">
        <v>61198</v>
      </c>
      <c r="E170" s="17">
        <v>61198</v>
      </c>
    </row>
    <row r="171" spans="1:5">
      <c r="A171" s="13"/>
      <c r="B171" s="100">
        <v>67</v>
      </c>
      <c r="C171" s="15" t="s">
        <v>128</v>
      </c>
      <c r="D171" s="17">
        <v>420280</v>
      </c>
      <c r="E171" s="17">
        <v>420280</v>
      </c>
    </row>
    <row r="172" spans="1:5">
      <c r="A172" s="31"/>
      <c r="B172" s="101"/>
      <c r="C172" s="8" t="s">
        <v>129</v>
      </c>
      <c r="D172" s="32">
        <f>SUM(D165:D171)</f>
        <v>121082279</v>
      </c>
      <c r="E172" s="32">
        <f>SUM(E165:E171)</f>
        <v>121231579</v>
      </c>
    </row>
    <row r="173" spans="1:5">
      <c r="A173" s="13">
        <v>572</v>
      </c>
      <c r="B173" s="107"/>
      <c r="C173" s="14" t="s">
        <v>130</v>
      </c>
      <c r="D173" s="17"/>
      <c r="E173" s="17"/>
    </row>
    <row r="174" spans="1:5">
      <c r="A174" s="13"/>
      <c r="B174" s="100">
        <v>60</v>
      </c>
      <c r="C174" s="15" t="s">
        <v>124</v>
      </c>
      <c r="D174" s="17">
        <v>28766999</v>
      </c>
      <c r="E174" s="17">
        <v>28776999</v>
      </c>
    </row>
    <row r="175" spans="1:5">
      <c r="A175" s="13"/>
      <c r="B175" s="100">
        <v>62</v>
      </c>
      <c r="C175" s="15" t="s">
        <v>131</v>
      </c>
      <c r="D175" s="17">
        <v>599430</v>
      </c>
      <c r="E175" s="17">
        <v>599430</v>
      </c>
    </row>
    <row r="176" spans="1:5">
      <c r="A176" s="13"/>
      <c r="B176" s="100">
        <v>64</v>
      </c>
      <c r="C176" s="15" t="s">
        <v>126</v>
      </c>
      <c r="D176" s="16">
        <v>512000</v>
      </c>
      <c r="E176" s="16">
        <v>556000</v>
      </c>
    </row>
    <row r="177" spans="1:8">
      <c r="A177" s="42"/>
      <c r="B177" s="101"/>
      <c r="C177" s="8" t="s">
        <v>132</v>
      </c>
      <c r="D177" s="84">
        <f>SUM(D174:D176)</f>
        <v>29878429</v>
      </c>
      <c r="E177" s="84">
        <f>SUM(E174:E176)</f>
        <v>29932429</v>
      </c>
    </row>
    <row r="178" spans="1:8" ht="15.75" thickBot="1">
      <c r="A178" s="85"/>
      <c r="B178" s="124"/>
      <c r="C178" s="86" t="s">
        <v>133</v>
      </c>
      <c r="D178" s="87">
        <f>SUM(D172,D177)</f>
        <v>150960708</v>
      </c>
      <c r="E178" s="87">
        <f>E172+E177</f>
        <v>151164008</v>
      </c>
    </row>
    <row r="179" spans="1:8">
      <c r="A179" s="88" t="s">
        <v>134</v>
      </c>
      <c r="C179" s="89"/>
    </row>
    <row r="180" spans="1:8">
      <c r="C180" s="89"/>
    </row>
    <row r="181" spans="1:8">
      <c r="C181" s="90"/>
    </row>
    <row r="182" spans="1:8">
      <c r="C182" s="89"/>
      <c r="D182" s="91"/>
      <c r="H182" s="127"/>
    </row>
    <row r="183" spans="1:8">
      <c r="C183" s="90"/>
    </row>
    <row r="184" spans="1:8">
      <c r="C184" s="89"/>
    </row>
    <row r="185" spans="1:8">
      <c r="B185" s="126"/>
      <c r="C185" s="89"/>
    </row>
    <row r="186" spans="1:8">
      <c r="B186" s="126"/>
      <c r="C186" s="89"/>
    </row>
    <row r="187" spans="1:8">
      <c r="B187" s="126"/>
      <c r="C187" s="8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Melissa Edvardsen</cp:lastModifiedBy>
  <cp:lastPrinted>2014-02-08T11:21:07Z</cp:lastPrinted>
  <dcterms:created xsi:type="dcterms:W3CDTF">2014-02-07T07:26:53Z</dcterms:created>
  <dcterms:modified xsi:type="dcterms:W3CDTF">2014-08-05T13:53:29Z</dcterms:modified>
</cp:coreProperties>
</file>