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KOMM\IS\IS22\Prop 46 s (2021-2022)\"/>
    </mc:Choice>
  </mc:AlternateContent>
  <xr:revisionPtr revIDLastSave="0" documentId="13_ncr:1_{3216D194-A7DC-4986-9B79-F9EC3EAB2DE2}" xr6:coauthVersionLast="47" xr6:coauthVersionMax="47" xr10:uidLastSave="{00000000-0000-0000-0000-000000000000}"/>
  <bookViews>
    <workbookView xWindow="-30828" yWindow="-6240" windowWidth="30936" windowHeight="16896" activeTab="1" xr2:uid="{95D87753-B5D8-4F47-80FA-FE3E28F97D90}"/>
  </bookViews>
  <sheets>
    <sheet name="Kommunevis med fylkessummer" sheetId="1" r:id="rId1"/>
    <sheet name="Kun fylkessummer" sheetId="2" r:id="rId2"/>
  </sheets>
  <definedNames>
    <definedName name="_xlnm.Print_Area" localSheetId="0">'Kommunevis med fylkessummer'!$A$1:$G$387</definedName>
    <definedName name="_xlnm.Print_Area" localSheetId="1">'Kun fylkessummer'!$A$1:$I$18</definedName>
    <definedName name="_xlnm.Print_Titles" localSheetId="0">'Kommunevis med fylkessummer'!$7:$8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2" l="1"/>
  <c r="C18" i="2"/>
  <c r="D18" i="2"/>
  <c r="B17" i="2"/>
  <c r="C17" i="2"/>
  <c r="D17" i="2"/>
  <c r="B16" i="2"/>
  <c r="C16" i="2"/>
  <c r="D16" i="2"/>
  <c r="B15" i="2"/>
  <c r="C15" i="2"/>
  <c r="D15" i="2"/>
  <c r="B14" i="2"/>
  <c r="C14" i="2"/>
  <c r="D14" i="2"/>
  <c r="B13" i="2"/>
  <c r="C13" i="2"/>
  <c r="D13" i="2"/>
  <c r="A18" i="2"/>
  <c r="A17" i="2"/>
  <c r="A16" i="2"/>
  <c r="A15" i="2"/>
  <c r="A14" i="2"/>
  <c r="A13" i="2"/>
  <c r="B12" i="2"/>
  <c r="C12" i="2"/>
  <c r="D12" i="2"/>
  <c r="A12" i="2"/>
  <c r="B11" i="2"/>
  <c r="C11" i="2"/>
  <c r="D11" i="2"/>
  <c r="A11" i="2"/>
  <c r="B10" i="2"/>
  <c r="C10" i="2"/>
  <c r="D10" i="2"/>
  <c r="A10" i="2"/>
  <c r="B9" i="2"/>
  <c r="C9" i="2"/>
  <c r="D9" i="2"/>
  <c r="A9" i="2"/>
  <c r="B8" i="2"/>
  <c r="C8" i="2"/>
  <c r="D8" i="2"/>
  <c r="A8" i="2"/>
  <c r="B7" i="2"/>
  <c r="C7" i="2"/>
  <c r="D7" i="2"/>
  <c r="A7" i="2"/>
  <c r="D346" i="1"/>
  <c r="D347" i="1"/>
  <c r="D348" i="1"/>
  <c r="D241" i="1"/>
  <c r="D240" i="1"/>
  <c r="D239" i="1"/>
  <c r="D232" i="1"/>
  <c r="D207" i="1"/>
  <c r="C207" i="1"/>
  <c r="B207" i="1"/>
  <c r="C232" i="1"/>
  <c r="B232" i="1"/>
  <c r="D259" i="1"/>
  <c r="C259" i="1"/>
  <c r="B259" i="1"/>
  <c r="D304" i="1"/>
  <c r="C304" i="1"/>
  <c r="B304" i="1"/>
  <c r="D344" i="1"/>
  <c r="C344" i="1"/>
  <c r="B344" i="1"/>
  <c r="D385" i="1"/>
  <c r="C385" i="1"/>
  <c r="B385" i="1"/>
  <c r="C159" i="1"/>
  <c r="B159" i="1"/>
  <c r="C106" i="1"/>
  <c r="B106" i="1"/>
  <c r="C63" i="1"/>
  <c r="B63" i="1"/>
  <c r="C35" i="1"/>
  <c r="B35" i="1"/>
  <c r="C10" i="1"/>
  <c r="B10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4" i="1"/>
  <c r="D235" i="1"/>
  <c r="D236" i="1"/>
  <c r="D237" i="1"/>
  <c r="D238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9" i="1"/>
  <c r="D10" i="1" s="1"/>
  <c r="D159" i="1" l="1"/>
  <c r="D106" i="1"/>
  <c r="D35" i="1"/>
  <c r="D63" i="1"/>
</calcChain>
</file>

<file path=xl/sharedStrings.xml><?xml version="1.0" encoding="utf-8"?>
<sst xmlns="http://schemas.openxmlformats.org/spreadsheetml/2006/main" count="385" uniqueCount="379">
  <si>
    <t>Kommune</t>
  </si>
  <si>
    <t>0301 Oslo</t>
  </si>
  <si>
    <t>1101 Eigersund</t>
  </si>
  <si>
    <t>1103 Stavanger</t>
  </si>
  <si>
    <t>1106 Haugesund</t>
  </si>
  <si>
    <t>1108 Sandnes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</si>
  <si>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</si>
  <si>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</si>
  <si>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</si>
  <si>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</si>
  <si>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</si>
  <si>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</si>
  <si>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</si>
  <si>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</si>
  <si>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</si>
  <si>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1130 Strand</t>
  </si>
  <si>
    <t>1133 Hjelmeland</t>
  </si>
  <si>
    <t>1134 Suldal</t>
  </si>
  <si>
    <t>1135 Sauda</t>
  </si>
  <si>
    <t>1144 Kvitsøy</t>
  </si>
  <si>
    <t>1145 Bokn</t>
  </si>
  <si>
    <t>1146 Tysvær</t>
  </si>
  <si>
    <t>1149 Karmøy</t>
  </si>
  <si>
    <t>1151 Utsira</t>
  </si>
  <si>
    <t>1160 Vindafjord</t>
  </si>
  <si>
    <t>1505 Kristiansund</t>
  </si>
  <si>
    <t>1506 Molde</t>
  </si>
  <si>
    <t>1507 Ålesund</t>
  </si>
  <si>
    <t>1511 Vanylven</t>
  </si>
  <si>
    <t>1514 Sande</t>
  </si>
  <si>
    <t>1515 Herøy</t>
  </si>
  <si>
    <t>1516 Ulstein</t>
  </si>
  <si>
    <t>1517 Hareid</t>
  </si>
  <si>
    <t>1520 Ørsta</t>
  </si>
  <si>
    <t>1525 Stranda</t>
  </si>
  <si>
    <t>1528 Sykkylven</t>
  </si>
  <si>
    <t>1531 Sula</t>
  </si>
  <si>
    <t>1532 Giske</t>
  </si>
  <si>
    <t>1535 Vestnes</t>
  </si>
  <si>
    <t>1539 Rauma</t>
  </si>
  <si>
    <t>1547 Aukra</t>
  </si>
  <si>
    <t>1554 Averøy</t>
  </si>
  <si>
    <t>1557 Gjemnes</t>
  </si>
  <si>
    <t>1560 Tingvoll</t>
  </si>
  <si>
    <t>1563 Sunndal</t>
  </si>
  <si>
    <t>1566 Surnadal</t>
  </si>
  <si>
    <t>1573 Smøla</t>
  </si>
  <si>
    <t>1576 Aure</t>
  </si>
  <si>
    <t>1577 Volda</t>
  </si>
  <si>
    <t>1578 Fjord</t>
  </si>
  <si>
    <t>1579 Hustadvika</t>
  </si>
  <si>
    <t>1804 Bodø</t>
  </si>
  <si>
    <t>1806 Narvik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</si>
  <si>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</si>
  <si>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</si>
  <si>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</si>
  <si>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</si>
  <si>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</si>
  <si>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</si>
  <si>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</si>
  <si>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</si>
  <si>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</si>
  <si>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</si>
  <si>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</si>
  <si>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</si>
  <si>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</si>
  <si>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</si>
  <si>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</si>
  <si>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</si>
  <si>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</si>
  <si>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</si>
  <si>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</si>
  <si>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</si>
  <si>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</si>
  <si>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</si>
  <si>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</si>
  <si>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</si>
  <si>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</si>
  <si>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1851 Lødingen</t>
  </si>
  <si>
    <t>1853 Evenes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</si>
  <si>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</si>
  <si>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</si>
  <si>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</si>
  <si>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</si>
  <si>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</si>
  <si>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</si>
  <si>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</si>
  <si>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</si>
  <si>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</si>
  <si>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</si>
  <si>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</si>
  <si>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1875 Hamarøy</t>
  </si>
  <si>
    <t>3001 Halden</t>
  </si>
  <si>
    <t>3002 Moss</t>
  </si>
  <si>
    <t>3003 Sarpsborg</t>
  </si>
  <si>
    <t>3004 Fredrikstad</t>
  </si>
  <si>
    <t>3005 Drammen</t>
  </si>
  <si>
    <t>3006 Kongsberg</t>
  </si>
  <si>
    <t>3007 Ringerike</t>
  </si>
  <si>
    <t>3011 Hvaler</t>
  </si>
  <si>
    <t>3012 Aremark</t>
  </si>
  <si>
    <t>3013 Marker</t>
  </si>
  <si>
    <t>3014 Indre Østfold</t>
  </si>
  <si>
    <t>3015 Skiptvet</t>
  </si>
  <si>
    <t>3016 Rakkestad</t>
  </si>
  <si>
    <t>3017 Råde</t>
  </si>
  <si>
    <t>3018 Våler</t>
  </si>
  <si>
    <t>3019 Vestby</t>
  </si>
  <si>
    <t>3020 Nordre Follo</t>
  </si>
  <si>
    <t>3021 Ås</t>
  </si>
  <si>
    <t>3022 Frogn</t>
  </si>
  <si>
    <t>3023 Nesodden</t>
  </si>
  <si>
    <t>3024 Bærum</t>
  </si>
  <si>
    <t>3025 Asker</t>
  </si>
  <si>
    <t>3026 Aurskog-Høland</t>
  </si>
  <si>
    <t>3027 Rælingen</t>
  </si>
  <si>
    <t>3028 Enebakk</t>
  </si>
  <si>
    <t>3029 Lørenskog</t>
  </si>
  <si>
    <t>3030 Lillestrøm</t>
  </si>
  <si>
    <t>3031 Nittedal</t>
  </si>
  <si>
    <t>3032 Gjerdrum</t>
  </si>
  <si>
    <t>3033 Ullensaker</t>
  </si>
  <si>
    <t>3034 Nes</t>
  </si>
  <si>
    <t>3035 Eidsvoll</t>
  </si>
  <si>
    <t>3036 Nannestad</t>
  </si>
  <si>
    <t>3037 Hurdal</t>
  </si>
  <si>
    <t>3038 Hole</t>
  </si>
  <si>
    <t>3039 Flå</t>
  </si>
  <si>
    <t>3040 Nesbyen</t>
  </si>
  <si>
    <t>3041 Gol</t>
  </si>
  <si>
    <t>3042 Hemsedal</t>
  </si>
  <si>
    <t>3043 Ål</t>
  </si>
  <si>
    <t>3044 Hol</t>
  </si>
  <si>
    <t>3045 Sigdal</t>
  </si>
  <si>
    <t>3046 Krødsherad</t>
  </si>
  <si>
    <t>3047 Modum</t>
  </si>
  <si>
    <t>3048 Øvre Eiker</t>
  </si>
  <si>
    <t>3049 Lier</t>
  </si>
  <si>
    <t>3050 Flesberg</t>
  </si>
  <si>
    <t>3051 Rollag</t>
  </si>
  <si>
    <t>3052 Nore og Uvdal</t>
  </si>
  <si>
    <t>3053 Jevnaker</t>
  </si>
  <si>
    <t>3054 Lunner</t>
  </si>
  <si>
    <t>3401 Kongsvinger</t>
  </si>
  <si>
    <t>3403 Hamar</t>
  </si>
  <si>
    <t>3405 Lillehammer</t>
  </si>
  <si>
    <t>3407 Gjøvik</t>
  </si>
  <si>
    <t>3411 Ringsaker</t>
  </si>
  <si>
    <t>3412 Løten</t>
  </si>
  <si>
    <t>3413 Stange</t>
  </si>
  <si>
    <t>3414 Nord-Odal</t>
  </si>
  <si>
    <t>3415 Sør-Odal</t>
  </si>
  <si>
    <t>3416 Eidskog</t>
  </si>
  <si>
    <t>3417 Grue</t>
  </si>
  <si>
    <t>3418 Åsnes</t>
  </si>
  <si>
    <t>3419 Våler</t>
  </si>
  <si>
    <t>3420 Elverum</t>
  </si>
  <si>
    <t>3421 Trysil</t>
  </si>
  <si>
    <t>3422 Åmot</t>
  </si>
  <si>
    <t>3423 Stor-Elvdal</t>
  </si>
  <si>
    <t>3424 Rendalen</t>
  </si>
  <si>
    <t>3425 Engerdal</t>
  </si>
  <si>
    <t>3426 Tolga</t>
  </si>
  <si>
    <t>3427 Tynset</t>
  </si>
  <si>
    <t>3428 Alvdal</t>
  </si>
  <si>
    <t>3429 Folldal</t>
  </si>
  <si>
    <t>3430 Os</t>
  </si>
  <si>
    <t>3431 Dovre</t>
  </si>
  <si>
    <t>3432 Lesja</t>
  </si>
  <si>
    <t>3433 Skjåk</t>
  </si>
  <si>
    <t>3434 Lom</t>
  </si>
  <si>
    <t>3435 Vågå</t>
  </si>
  <si>
    <t>3436 Nord-Fron</t>
  </si>
  <si>
    <t>3437 Sel</t>
  </si>
  <si>
    <t>3438 Sør-Fron</t>
  </si>
  <si>
    <t>3439 Ringebu</t>
  </si>
  <si>
    <t>3440 Øyer</t>
  </si>
  <si>
    <t>3441 Gausdal</t>
  </si>
  <si>
    <t>3442 Østre Toten</t>
  </si>
  <si>
    <t>3443 Vestre Toten</t>
  </si>
  <si>
    <t>3446 Gran</t>
  </si>
  <si>
    <t>3447 Søndre Land</t>
  </si>
  <si>
    <t>3448 Nordre Land</t>
  </si>
  <si>
    <t>3449 Sør-Aurdal</t>
  </si>
  <si>
    <t>3450 Etnedal</t>
  </si>
  <si>
    <t>3451 Nord-Aurdal</t>
  </si>
  <si>
    <t>3452 Vestre Slidre</t>
  </si>
  <si>
    <t>3453 Øystre Slidre</t>
  </si>
  <si>
    <t>3454 Vang</t>
  </si>
  <si>
    <t>3801 Horten</t>
  </si>
  <si>
    <t>3802 Holmestrand</t>
  </si>
  <si>
    <t>3803 Tønsberg</t>
  </si>
  <si>
    <t>3804 Sandefjord</t>
  </si>
  <si>
    <t>3805 Larvik</t>
  </si>
  <si>
    <t>3806 Porsgrunn</t>
  </si>
  <si>
    <t>3807 Skien</t>
  </si>
  <si>
    <t>3808 Notodden</t>
  </si>
  <si>
    <t>3811 Færder</t>
  </si>
  <si>
    <t>3812 Siljan</t>
  </si>
  <si>
    <t>3813 Bamble</t>
  </si>
  <si>
    <t>3814 Kragerø</t>
  </si>
  <si>
    <t>3815 Drangedal</t>
  </si>
  <si>
    <t>3816 Nome</t>
  </si>
  <si>
    <t>3817 Midt-Telemark</t>
  </si>
  <si>
    <t>3818 Tinn</t>
  </si>
  <si>
    <t>3819 Hjartdal</t>
  </si>
  <si>
    <t>3820 Seljord</t>
  </si>
  <si>
    <t>3821 Kviteseid</t>
  </si>
  <si>
    <t>3822 Nissedal</t>
  </si>
  <si>
    <t>3823 Fyresdal</t>
  </si>
  <si>
    <t>3824 Tokke</t>
  </si>
  <si>
    <t>3825 Vinje</t>
  </si>
  <si>
    <t>4201 Risør</t>
  </si>
  <si>
    <t>4202 Grimstad</t>
  </si>
  <si>
    <t>4203 Arendal</t>
  </si>
  <si>
    <t>4204 Kristiansand</t>
  </si>
  <si>
    <t>4205 Lindesnes</t>
  </si>
  <si>
    <t>4206 Farsund</t>
  </si>
  <si>
    <t>4207 Flekkefjord</t>
  </si>
  <si>
    <t>4211 Gjerstad</t>
  </si>
  <si>
    <t>4212 Vegårshei</t>
  </si>
  <si>
    <t>4213 Tvedestrand</t>
  </si>
  <si>
    <t>4214 Froland</t>
  </si>
  <si>
    <t>4215 Lillesand</t>
  </si>
  <si>
    <t>4216 Birkenes</t>
  </si>
  <si>
    <t>4217 Åmli</t>
  </si>
  <si>
    <t>4218 Iveland</t>
  </si>
  <si>
    <t>4219 Evje og Hornnes</t>
  </si>
  <si>
    <t>4220 Bygland</t>
  </si>
  <si>
    <t>4221 Valle</t>
  </si>
  <si>
    <t>4222 Bykle</t>
  </si>
  <si>
    <t>4223 Vennesla</t>
  </si>
  <si>
    <t>4224 Åseral</t>
  </si>
  <si>
    <t>4225 Lyngdal</t>
  </si>
  <si>
    <t>4226 Hægebostad</t>
  </si>
  <si>
    <t>4227 Kvinesdal</t>
  </si>
  <si>
    <t>4228 Sirdal</t>
  </si>
  <si>
    <t>4601 Bergen</t>
  </si>
  <si>
    <t>4602 Kinn</t>
  </si>
  <si>
    <t>4611 Etne</t>
  </si>
  <si>
    <t>4612 Sveio</t>
  </si>
  <si>
    <t>4613 Bømlo</t>
  </si>
  <si>
    <t>4614 Stord</t>
  </si>
  <si>
    <t>4615 Fitjar</t>
  </si>
  <si>
    <t>4616 Tysnes</t>
  </si>
  <si>
    <t>4617 Kvinnherad</t>
  </si>
  <si>
    <t>4618 Ullensvang</t>
  </si>
  <si>
    <t>4619 Eidfjord</t>
  </si>
  <si>
    <t>4620 Ulvik</t>
  </si>
  <si>
    <t>4621 Voss</t>
  </si>
  <si>
    <t>4622 Kvam</t>
  </si>
  <si>
    <t>4623 Samnanger</t>
  </si>
  <si>
    <t>4624 Bjørnafjorden</t>
  </si>
  <si>
    <t>4625 Austevoll</t>
  </si>
  <si>
    <t>4626 Øygarden</t>
  </si>
  <si>
    <t>4627 Askøy</t>
  </si>
  <si>
    <t>4628 Vaksdal</t>
  </si>
  <si>
    <t>4629 Modalen</t>
  </si>
  <si>
    <t>4630 Osterøy</t>
  </si>
  <si>
    <t>4631 Alver</t>
  </si>
  <si>
    <t>4632 Austrheim</t>
  </si>
  <si>
    <t>4633 Fedje</t>
  </si>
  <si>
    <t>4634 Masfjorden</t>
  </si>
  <si>
    <t>4635 Gulen</t>
  </si>
  <si>
    <t>4636 Solund</t>
  </si>
  <si>
    <t>4637 Hyllestad</t>
  </si>
  <si>
    <t>4638 Høyanger</t>
  </si>
  <si>
    <t>4639 Vik</t>
  </si>
  <si>
    <t>4640 Sogndal</t>
  </si>
  <si>
    <t>4641 Aurland</t>
  </si>
  <si>
    <t>4642 Lærdal</t>
  </si>
  <si>
    <t>4643 Årdal</t>
  </si>
  <si>
    <t>4644 Luster</t>
  </si>
  <si>
    <t>4645 Askvoll</t>
  </si>
  <si>
    <t>4646 Fjaler</t>
  </si>
  <si>
    <t>4647 Sunnfjord</t>
  </si>
  <si>
    <t>4648 Bremanger</t>
  </si>
  <si>
    <t>4649 Stad</t>
  </si>
  <si>
    <t>4650 Gloppen</t>
  </si>
  <si>
    <t>4651 Stryn</t>
  </si>
  <si>
    <t>5001 Trondheim</t>
  </si>
  <si>
    <t>5006 Steinkjer</t>
  </si>
  <si>
    <t>5007 Namsos</t>
  </si>
  <si>
    <t>5014 Frøya</t>
  </si>
  <si>
    <t>5020 Osen</t>
  </si>
  <si>
    <t>5021 Oppdal</t>
  </si>
  <si>
    <t>5022 Rennebu</t>
  </si>
  <si>
    <t>5025 Røros</t>
  </si>
  <si>
    <t>5026 Holtålen</t>
  </si>
  <si>
    <t>5027 Midtre Gauldal</t>
  </si>
  <si>
    <t>5028 Melhus</t>
  </si>
  <si>
    <t>5029 Skaun</t>
  </si>
  <si>
    <t>5031 Malvik</t>
  </si>
  <si>
    <t>5032 Selbu</t>
  </si>
  <si>
    <t>5033 Tydal</t>
  </si>
  <si>
    <t>5034 Meråker</t>
  </si>
  <si>
    <t>5035 Stjørdal</t>
  </si>
  <si>
    <t>5036 Frosta</t>
  </si>
  <si>
    <t>5037 Levanger</t>
  </si>
  <si>
    <t>5038 Verdal</t>
  </si>
  <si>
    <t>5041 Snåsa</t>
  </si>
  <si>
    <t>5042 Lierne</t>
  </si>
  <si>
    <t>5043 Røyrvik</t>
  </si>
  <si>
    <t>5044 Namsskogan</t>
  </si>
  <si>
    <t>5045 Grong</t>
  </si>
  <si>
    <t>5046 Høylandet</t>
  </si>
  <si>
    <t>5047 Overhalla</t>
  </si>
  <si>
    <t>5049 Flatanger</t>
  </si>
  <si>
    <t>5052 Leka</t>
  </si>
  <si>
    <t>5053 Inderøy</t>
  </si>
  <si>
    <t>5054 Indre Fosen</t>
  </si>
  <si>
    <t>5055 Heim</t>
  </si>
  <si>
    <t>5056 Hitra</t>
  </si>
  <si>
    <t>5057 Ørland</t>
  </si>
  <si>
    <t>5058 Åfjord</t>
  </si>
  <si>
    <t>5059 Orkland</t>
  </si>
  <si>
    <t>5060 Nærøysund</t>
  </si>
  <si>
    <t>5061 Rindal</t>
  </si>
  <si>
    <t>5401 Tromsø</t>
  </si>
  <si>
    <t>5402 Harstad</t>
  </si>
  <si>
    <t>5403 Alta</t>
  </si>
  <si>
    <t>5404 Vardø</t>
  </si>
  <si>
    <t>5405 Vadsø</t>
  </si>
  <si>
    <t>5406 Hammerfest</t>
  </si>
  <si>
    <t>5411 Kvæfjord</t>
  </si>
  <si>
    <t>5412 Tjeldsund</t>
  </si>
  <si>
    <t>5413 Ibestad</t>
  </si>
  <si>
    <t>5414 Gratangen</t>
  </si>
  <si>
    <t>5415 Lavangen</t>
  </si>
  <si>
    <t>5416 Bardu</t>
  </si>
  <si>
    <t>5417 Salangen</t>
  </si>
  <si>
    <t>5418 Målselv</t>
  </si>
  <si>
    <t>5419 Sørreisa</t>
  </si>
  <si>
    <t>5420 Dyrøy</t>
  </si>
  <si>
    <t>5421 Senja</t>
  </si>
  <si>
    <t>5422 Balsfjord</t>
  </si>
  <si>
    <t>5423 Karlsøy</t>
  </si>
  <si>
    <t>5424 Lyngen</t>
  </si>
  <si>
    <t>5425 Storfjord</t>
  </si>
  <si>
    <t>5426 Kåfjord</t>
  </si>
  <si>
    <t>5427 Skjervøy</t>
  </si>
  <si>
    <t>5428 Nordreisa</t>
  </si>
  <si>
    <t>5429 Kvænangen</t>
  </si>
  <si>
    <t>5430 Kautokeino</t>
  </si>
  <si>
    <t>5432 Loppa</t>
  </si>
  <si>
    <t>5433 Hasvik</t>
  </si>
  <si>
    <t>5434 Måsøy</t>
  </si>
  <si>
    <t>5435 Nordkapp</t>
  </si>
  <si>
    <t>5436 Porsanger</t>
  </si>
  <si>
    <t>5437 Karasjok</t>
  </si>
  <si>
    <t>5438 Lebesby</t>
  </si>
  <si>
    <t>5439 Gamvik</t>
  </si>
  <si>
    <t>5440 Berlevåg</t>
  </si>
  <si>
    <t>5441 Tana</t>
  </si>
  <si>
    <t>5442 Nesseby</t>
  </si>
  <si>
    <t>5443 Båtsfjord</t>
  </si>
  <si>
    <t>5444 Sør-Varanger</t>
  </si>
  <si>
    <t xml:space="preserve">Tabell 1. </t>
  </si>
  <si>
    <t>Prop. 46 S (2021–2022) (regjeringen.no)</t>
  </si>
  <si>
    <t>Kompensasjon</t>
  </si>
  <si>
    <t>(1000 kr)</t>
  </si>
  <si>
    <t>Innb. pr. 1. juli 2021</t>
  </si>
  <si>
    <t>(Kr. per innb.)</t>
  </si>
  <si>
    <t>I alt</t>
  </si>
  <si>
    <t>En økning av rammetilskuddet til kommunene på 300 mill. kroner for å dekke økte utgifter til sosialhjelp. Fordeling</t>
  </si>
  <si>
    <t>Oslo</t>
  </si>
  <si>
    <t>Rogaland</t>
  </si>
  <si>
    <t>Møre og Romsdal</t>
  </si>
  <si>
    <t>Nordland</t>
  </si>
  <si>
    <t>Viken</t>
  </si>
  <si>
    <t/>
  </si>
  <si>
    <t>Troms og Finnmark</t>
  </si>
  <si>
    <t>Trøndelag</t>
  </si>
  <si>
    <t>Vestland</t>
  </si>
  <si>
    <t>Agder</t>
  </si>
  <si>
    <t>Vestfold og Telemark</t>
  </si>
  <si>
    <t>Innlandet</t>
  </si>
  <si>
    <t xml:space="preserve">Tabell 2. </t>
  </si>
  <si>
    <t>En økning av rammetilskuddet til kommunene på 300 mill. kroner for å dekke økte utgifter til sosialhjelp. Fordeling. Fylkessummer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</si>
</sst>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1" applyAlignment="1">
      <alignment vertical="center"/>
    </xf>
    <xf numFmtId="0" fontId="1" fillId="0" borderId="0" xfId="0" applyFont="1"/>
    <xf numFmtId="3" fontId="0" fillId="0" borderId="0" xfId="0" applyNumberFormat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0" fillId="0" borderId="2" xfId="0" applyBorder="1"/>
    <xf numFmtId="3" fontId="0" fillId="0" borderId="2" xfId="0" applyNumberFormat="1" applyBorder="1"/>
    <xf numFmtId="0" fontId="0" fillId="0" borderId="0" xfId="0" applyBorder="1"/>
    <xf numFmtId="3" fontId="0" fillId="0" borderId="0" xfId="0" applyNumberFormat="1" applyBorder="1"/>
    <xf numFmtId="0" fontId="0" fillId="0" borderId="3" xfId="0" applyBorder="1"/>
    <xf numFmtId="3" fontId="0" fillId="0" borderId="3" xfId="0" applyNumberFormat="1" applyBorder="1"/>
    <xf numFmtId="3" fontId="0" fillId="0" borderId="4" xfId="0" applyNumberFormat="1" applyBorder="1"/>
    <xf numFmtId="3" fontId="0" fillId="0" borderId="6" xfId="0" applyNumberFormat="1" applyBorder="1"/>
    <xf numFmtId="3" fontId="0" fillId="0" borderId="5" xfId="0" applyNumberFormat="1" applyBorder="1"/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/>
    <xf numFmtId="3" fontId="1" fillId="0" borderId="1" xfId="0" applyNumberFormat="1" applyFont="1" applyBorder="1"/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/>
    <xf numFmtId="3" fontId="1" fillId="0" borderId="7" xfId="0" applyNumberFormat="1" applyFont="1" applyBorder="1"/>
    <xf numFmtId="3" fontId="1" fillId="0" borderId="8" xfId="0" applyNumberFormat="1" applyFont="1" applyBorder="1"/>
    <xf numFmtId="0" fontId="1" fillId="0" borderId="7" xfId="0" applyFont="1" applyFill="1" applyBorder="1"/>
    <xf numFmtId="0" fontId="0" fillId="0" borderId="0" xfId="0" quotePrefix="1" applyBorder="1"/>
    <xf numFmtId="0" fontId="1" fillId="0" borderId="9" xfId="0" applyFont="1" applyBorder="1"/>
    <xf numFmtId="3" fontId="1" fillId="0" borderId="9" xfId="0" applyNumberFormat="1" applyFont="1" applyBorder="1"/>
    <xf numFmtId="3" fontId="1" fillId="0" borderId="10" xfId="0" applyNumberFormat="1" applyFont="1" applyBorder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gjeringen.no/contentassets/a1e0d182830a4bb9a9387f364b599d4f/no/pdfs/prp202120220046000dddpdfs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regjeringen.no/contentassets/a1e0d182830a4bb9a9387f364b599d4f/no/pdfs/prp202120220046000dddpdf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CAE4C-A799-4C2B-9F0A-8803DD90231E}">
  <sheetPr>
    <pageSetUpPr fitToPage="1"/>
  </sheetPr>
  <dimension ref="A1:D389"/>
  <sheetViews>
    <sheetView workbookViewId="0">
      <pane ySplit="8" topLeftCell="A9" activePane="bottomLeft" state="frozen"/>
      <selection pane="bottomLeft" activeCell="F24" sqref="F24"/>
    </sheetView>
  </sheetViews>
  <sheetFormatPr baseColWidth="10" defaultRowHeight="14.5" x14ac:dyDescent="0.35"/>
  <cols>
    <col min="1" max="1" width="20.90625" customWidth="1"/>
    <col min="2" max="2" width="16.26953125" customWidth="1"/>
    <col min="3" max="3" width="14.36328125" customWidth="1"/>
    <col min="4" max="4" width="14.7265625" customWidth="1"/>
  </cols>
  <sheetData>
    <row r="1" spans="1:4" x14ac:dyDescent="0.35">
      <c r="A1" s="2" t="s">
        <v>357</v>
      </c>
      <c r="B1" s="1" t="s">
        <v>358</v>
      </c>
    </row>
    <row r="2" spans="1:4" x14ac:dyDescent="0.35">
      <c r="A2" s="2" t="s">
        <v>364</v>
      </c>
    </row>
    <row r="7" spans="1:4" ht="14.5" customHeight="1" x14ac:dyDescent="0.35">
      <c r="A7" s="4"/>
      <c r="B7" s="20" t="s">
        <v>361</v>
      </c>
      <c r="C7" s="22" t="s">
        <v>359</v>
      </c>
      <c r="D7" s="20"/>
    </row>
    <row r="8" spans="1:4" ht="44" customHeight="1" x14ac:dyDescent="0.35">
      <c r="A8" s="5" t="s">
        <v>0</v>
      </c>
      <c r="B8" s="21"/>
      <c r="C8" s="15" t="s">
        <v>360</v>
      </c>
      <c r="D8" s="16" t="s">
        <v>362</v>
      </c>
    </row>
    <row r="9" spans="1:4" x14ac:dyDescent="0.35">
      <c r="A9" s="6" t="s">
        <v>1</v>
      </c>
      <c r="B9" s="7">
        <v>696108</v>
      </c>
      <c r="C9" s="12">
        <v>54117</v>
      </c>
      <c r="D9" s="7">
        <f>(C9/B9)*1000</f>
        <v>77.742246892723543</v>
      </c>
    </row>
    <row r="10" spans="1:4" ht="15" thickBot="1" x14ac:dyDescent="0.4">
      <c r="A10" s="23" t="s">
        <v>365</v>
      </c>
      <c r="B10" s="24">
        <f>B9</f>
        <v>696108</v>
      </c>
      <c r="C10" s="25">
        <f t="shared" ref="C10:D10" si="0">C9</f>
        <v>54117</v>
      </c>
      <c r="D10" s="24">
        <f t="shared" si="0"/>
        <v>77.742246892723543</v>
      </c>
    </row>
    <row r="11" spans="1:4" ht="15" thickTop="1" x14ac:dyDescent="0.35">
      <c r="A11" s="8"/>
      <c r="B11" s="9"/>
      <c r="C11" s="13"/>
      <c r="D11" s="9"/>
    </row>
    <row r="12" spans="1:4" x14ac:dyDescent="0.35">
      <c r="A12" s="8" t="s">
        <v>2</v>
      </c>
      <c r="B12" s="9">
        <v>14789</v>
      </c>
      <c r="C12" s="13">
        <v>696</v>
      </c>
      <c r="D12" s="9">
        <f t="shared" ref="D12:D79" si="1">(C12/B12)*1000</f>
        <v>47.062005544661567</v>
      </c>
    </row>
    <row r="13" spans="1:4" x14ac:dyDescent="0.35">
      <c r="A13" s="8" t="s">
        <v>3</v>
      </c>
      <c r="B13" s="9">
        <v>143986</v>
      </c>
      <c r="C13" s="13">
        <v>8267</v>
      </c>
      <c r="D13" s="9">
        <f t="shared" si="1"/>
        <v>57.415304265692498</v>
      </c>
    </row>
    <row r="14" spans="1:4" x14ac:dyDescent="0.35">
      <c r="A14" s="10" t="s">
        <v>4</v>
      </c>
      <c r="B14" s="11">
        <v>37429</v>
      </c>
      <c r="C14" s="14">
        <v>2333</v>
      </c>
      <c r="D14" s="11">
        <f t="shared" si="1"/>
        <v>62.331347350984529</v>
      </c>
    </row>
    <row r="15" spans="1:4" x14ac:dyDescent="0.35">
      <c r="A15" s="8" t="s">
        <v>5</v>
      </c>
      <c r="B15" s="9">
        <v>80889</v>
      </c>
      <c r="C15" s="13">
        <v>4484</v>
      </c>
      <c r="D15" s="9">
        <f t="shared" si="1"/>
        <v>55.433989788475564</v>
      </c>
    </row>
    <row r="16" spans="1:4" x14ac:dyDescent="0.35">
      <c r="A16" s="8" t="s">
        <v>6</v>
      </c>
      <c r="B16" s="9">
        <v>3275</v>
      </c>
      <c r="C16" s="13">
        <v>144</v>
      </c>
      <c r="D16" s="9">
        <f t="shared" si="1"/>
        <v>43.969465648854964</v>
      </c>
    </row>
    <row r="17" spans="1:4" x14ac:dyDescent="0.35">
      <c r="A17" s="10" t="s">
        <v>7</v>
      </c>
      <c r="B17" s="11">
        <v>3184</v>
      </c>
      <c r="C17" s="14">
        <v>154</v>
      </c>
      <c r="D17" s="11">
        <f t="shared" si="1"/>
        <v>48.366834170854275</v>
      </c>
    </row>
    <row r="18" spans="1:4" x14ac:dyDescent="0.35">
      <c r="A18" s="8" t="s">
        <v>8</v>
      </c>
      <c r="B18" s="9">
        <v>2788</v>
      </c>
      <c r="C18" s="13">
        <v>97</v>
      </c>
      <c r="D18" s="9">
        <f t="shared" si="1"/>
        <v>34.791965566714488</v>
      </c>
    </row>
    <row r="19" spans="1:4" x14ac:dyDescent="0.35">
      <c r="A19" s="8" t="s">
        <v>9</v>
      </c>
      <c r="B19" s="9">
        <v>19199</v>
      </c>
      <c r="C19" s="13">
        <v>847</v>
      </c>
      <c r="D19" s="9">
        <f t="shared" si="1"/>
        <v>44.116881087556649</v>
      </c>
    </row>
    <row r="20" spans="1:4" x14ac:dyDescent="0.35">
      <c r="A20" s="10" t="s">
        <v>10</v>
      </c>
      <c r="B20" s="11">
        <v>20046</v>
      </c>
      <c r="C20" s="14">
        <v>896</v>
      </c>
      <c r="D20" s="11">
        <f t="shared" si="1"/>
        <v>44.697196448169208</v>
      </c>
    </row>
    <row r="21" spans="1:4" x14ac:dyDescent="0.35">
      <c r="A21" s="8" t="s">
        <v>11</v>
      </c>
      <c r="B21" s="9">
        <v>19304</v>
      </c>
      <c r="C21" s="13">
        <v>915</v>
      </c>
      <c r="D21" s="9">
        <f t="shared" si="1"/>
        <v>47.399502693742228</v>
      </c>
    </row>
    <row r="22" spans="1:4" x14ac:dyDescent="0.35">
      <c r="A22" s="8" t="s">
        <v>12</v>
      </c>
      <c r="B22" s="9">
        <v>12116</v>
      </c>
      <c r="C22" s="13">
        <v>546</v>
      </c>
      <c r="D22" s="9">
        <f t="shared" si="1"/>
        <v>45.064377682403432</v>
      </c>
    </row>
    <row r="23" spans="1:4" x14ac:dyDescent="0.35">
      <c r="A23" s="10" t="s">
        <v>13</v>
      </c>
      <c r="B23" s="11">
        <v>27464</v>
      </c>
      <c r="C23" s="14">
        <v>1250</v>
      </c>
      <c r="D23" s="11">
        <f t="shared" si="1"/>
        <v>45.514127585202445</v>
      </c>
    </row>
    <row r="24" spans="1:4" x14ac:dyDescent="0.35">
      <c r="A24" s="8" t="s">
        <v>14</v>
      </c>
      <c r="B24" s="9">
        <v>11387</v>
      </c>
      <c r="C24" s="13">
        <v>488</v>
      </c>
      <c r="D24" s="9">
        <f t="shared" si="1"/>
        <v>42.855888293668215</v>
      </c>
    </row>
    <row r="25" spans="1:4" x14ac:dyDescent="0.35">
      <c r="A25" s="8" t="s">
        <v>15</v>
      </c>
      <c r="B25" s="9">
        <v>13195</v>
      </c>
      <c r="C25" s="13">
        <v>588</v>
      </c>
      <c r="D25" s="9">
        <f t="shared" si="1"/>
        <v>44.562334217506631</v>
      </c>
    </row>
    <row r="26" spans="1:4" x14ac:dyDescent="0.35">
      <c r="A26" s="10" t="s">
        <v>16</v>
      </c>
      <c r="B26" s="11">
        <v>2560</v>
      </c>
      <c r="C26" s="14">
        <v>104</v>
      </c>
      <c r="D26" s="11">
        <f t="shared" si="1"/>
        <v>40.625</v>
      </c>
    </row>
    <row r="27" spans="1:4" x14ac:dyDescent="0.35">
      <c r="A27" s="8" t="s">
        <v>17</v>
      </c>
      <c r="B27" s="9">
        <v>3810</v>
      </c>
      <c r="C27" s="13">
        <v>147</v>
      </c>
      <c r="D27" s="9">
        <f t="shared" si="1"/>
        <v>38.582677165354333</v>
      </c>
    </row>
    <row r="28" spans="1:4" x14ac:dyDescent="0.35">
      <c r="A28" s="8" t="s">
        <v>18</v>
      </c>
      <c r="B28" s="9">
        <v>4536</v>
      </c>
      <c r="C28" s="13">
        <v>183</v>
      </c>
      <c r="D28" s="9">
        <f t="shared" si="1"/>
        <v>40.343915343915342</v>
      </c>
    </row>
    <row r="29" spans="1:4" x14ac:dyDescent="0.35">
      <c r="A29" s="10" t="s">
        <v>19</v>
      </c>
      <c r="B29" s="11">
        <v>527</v>
      </c>
      <c r="C29" s="14">
        <v>16</v>
      </c>
      <c r="D29" s="11">
        <f t="shared" si="1"/>
        <v>30.360531309297912</v>
      </c>
    </row>
    <row r="30" spans="1:4" x14ac:dyDescent="0.35">
      <c r="A30" s="8" t="s">
        <v>20</v>
      </c>
      <c r="B30" s="9">
        <v>861</v>
      </c>
      <c r="C30" s="13">
        <v>30</v>
      </c>
      <c r="D30" s="9">
        <f t="shared" si="1"/>
        <v>34.843205574912893</v>
      </c>
    </row>
    <row r="31" spans="1:4" x14ac:dyDescent="0.35">
      <c r="A31" s="8" t="s">
        <v>21</v>
      </c>
      <c r="B31" s="9">
        <v>11285</v>
      </c>
      <c r="C31" s="13">
        <v>413</v>
      </c>
      <c r="D31" s="9">
        <f t="shared" si="1"/>
        <v>36.597252990695615</v>
      </c>
    </row>
    <row r="32" spans="1:4" x14ac:dyDescent="0.35">
      <c r="A32" s="10" t="s">
        <v>22</v>
      </c>
      <c r="B32" s="11">
        <v>42537</v>
      </c>
      <c r="C32" s="14">
        <v>1825</v>
      </c>
      <c r="D32" s="11">
        <f t="shared" si="1"/>
        <v>42.903824905376496</v>
      </c>
    </row>
    <row r="33" spans="1:4" x14ac:dyDescent="0.35">
      <c r="A33" s="8" t="s">
        <v>23</v>
      </c>
      <c r="B33" s="9">
        <v>186</v>
      </c>
      <c r="C33" s="13">
        <v>8</v>
      </c>
      <c r="D33" s="9">
        <f t="shared" si="1"/>
        <v>43.010752688172047</v>
      </c>
    </row>
    <row r="34" spans="1:4" x14ac:dyDescent="0.35">
      <c r="A34" s="8" t="s">
        <v>24</v>
      </c>
      <c r="B34" s="9">
        <v>8738</v>
      </c>
      <c r="C34" s="13">
        <v>335</v>
      </c>
      <c r="D34" s="9">
        <f t="shared" si="1"/>
        <v>38.338292515449766</v>
      </c>
    </row>
    <row r="35" spans="1:4" ht="15" thickBot="1" x14ac:dyDescent="0.4">
      <c r="A35" s="26" t="s">
        <v>366</v>
      </c>
      <c r="B35" s="24">
        <f>SUM(B12:B34)</f>
        <v>484091</v>
      </c>
      <c r="C35" s="25">
        <f>SUM(C12:C34)</f>
        <v>24766</v>
      </c>
      <c r="D35" s="24">
        <f>C35/B35*1000</f>
        <v>51.1598025990981</v>
      </c>
    </row>
    <row r="36" spans="1:4" ht="15" thickTop="1" x14ac:dyDescent="0.35">
      <c r="A36" s="8"/>
      <c r="B36" s="9"/>
      <c r="C36" s="13"/>
      <c r="D36" s="9"/>
    </row>
    <row r="37" spans="1:4" x14ac:dyDescent="0.35">
      <c r="A37" t="s">
        <v>25</v>
      </c>
      <c r="B37" s="3">
        <v>24056</v>
      </c>
      <c r="C37" s="13">
        <v>1393</v>
      </c>
      <c r="D37" s="9">
        <f t="shared" si="1"/>
        <v>57.906551380113065</v>
      </c>
    </row>
    <row r="38" spans="1:4" x14ac:dyDescent="0.35">
      <c r="A38" t="s">
        <v>26</v>
      </c>
      <c r="B38" s="3">
        <v>31867</v>
      </c>
      <c r="C38" s="13">
        <v>1538</v>
      </c>
      <c r="D38" s="9">
        <f t="shared" si="1"/>
        <v>48.263093482285754</v>
      </c>
    </row>
    <row r="39" spans="1:4" x14ac:dyDescent="0.35">
      <c r="A39" s="10" t="s">
        <v>27</v>
      </c>
      <c r="B39" s="11">
        <v>66725</v>
      </c>
      <c r="C39" s="14">
        <v>3054</v>
      </c>
      <c r="D39" s="11">
        <f t="shared" si="1"/>
        <v>45.769951292618963</v>
      </c>
    </row>
    <row r="40" spans="1:4" x14ac:dyDescent="0.35">
      <c r="A40" t="s">
        <v>28</v>
      </c>
      <c r="B40" s="3">
        <v>3072</v>
      </c>
      <c r="C40" s="13">
        <v>106</v>
      </c>
      <c r="D40" s="9">
        <f t="shared" si="1"/>
        <v>34.505208333333336</v>
      </c>
    </row>
    <row r="41" spans="1:4" x14ac:dyDescent="0.35">
      <c r="A41" t="s">
        <v>29</v>
      </c>
      <c r="B41" s="3">
        <v>2427</v>
      </c>
      <c r="C41" s="13">
        <v>101</v>
      </c>
      <c r="D41" s="9">
        <f t="shared" si="1"/>
        <v>41.61516275236918</v>
      </c>
    </row>
    <row r="42" spans="1:4" x14ac:dyDescent="0.35">
      <c r="A42" s="10" t="s">
        <v>30</v>
      </c>
      <c r="B42" s="11">
        <v>8813</v>
      </c>
      <c r="C42" s="14">
        <v>389</v>
      </c>
      <c r="D42" s="11">
        <f t="shared" si="1"/>
        <v>44.139339611936911</v>
      </c>
    </row>
    <row r="43" spans="1:4" x14ac:dyDescent="0.35">
      <c r="A43" t="s">
        <v>31</v>
      </c>
      <c r="B43" s="3">
        <v>8576</v>
      </c>
      <c r="C43" s="13">
        <v>377</v>
      </c>
      <c r="D43" s="9">
        <f t="shared" si="1"/>
        <v>43.959888059701491</v>
      </c>
    </row>
    <row r="44" spans="1:4" x14ac:dyDescent="0.35">
      <c r="A44" t="s">
        <v>32</v>
      </c>
      <c r="B44" s="3">
        <v>5111</v>
      </c>
      <c r="C44" s="13">
        <v>253</v>
      </c>
      <c r="D44" s="9">
        <f t="shared" si="1"/>
        <v>49.501076110350226</v>
      </c>
    </row>
    <row r="45" spans="1:4" x14ac:dyDescent="0.35">
      <c r="A45" s="10" t="s">
        <v>33</v>
      </c>
      <c r="B45" s="11">
        <v>10846</v>
      </c>
      <c r="C45" s="14">
        <v>441</v>
      </c>
      <c r="D45" s="11">
        <f t="shared" si="1"/>
        <v>40.660151207818551</v>
      </c>
    </row>
    <row r="46" spans="1:4" x14ac:dyDescent="0.35">
      <c r="A46" t="s">
        <v>34</v>
      </c>
      <c r="B46" s="3">
        <v>4460</v>
      </c>
      <c r="C46" s="13">
        <v>170</v>
      </c>
      <c r="D46" s="9">
        <f t="shared" si="1"/>
        <v>38.116591928251118</v>
      </c>
    </row>
    <row r="47" spans="1:4" x14ac:dyDescent="0.35">
      <c r="A47" t="s">
        <v>35</v>
      </c>
      <c r="B47" s="3">
        <v>7572</v>
      </c>
      <c r="C47" s="13">
        <v>314</v>
      </c>
      <c r="D47" s="9">
        <f t="shared" si="1"/>
        <v>41.468568409931329</v>
      </c>
    </row>
    <row r="48" spans="1:4" x14ac:dyDescent="0.35">
      <c r="A48" s="10" t="s">
        <v>36</v>
      </c>
      <c r="B48" s="11">
        <v>9445</v>
      </c>
      <c r="C48" s="14">
        <v>340</v>
      </c>
      <c r="D48" s="11">
        <f t="shared" si="1"/>
        <v>35.997882477501328</v>
      </c>
    </row>
    <row r="49" spans="1:4" x14ac:dyDescent="0.35">
      <c r="A49" t="s">
        <v>37</v>
      </c>
      <c r="B49" s="3">
        <v>8546</v>
      </c>
      <c r="C49" s="13">
        <v>290</v>
      </c>
      <c r="D49" s="9">
        <f t="shared" si="1"/>
        <v>33.934004212497072</v>
      </c>
    </row>
    <row r="50" spans="1:4" x14ac:dyDescent="0.35">
      <c r="A50" t="s">
        <v>38</v>
      </c>
      <c r="B50" s="3">
        <v>6992</v>
      </c>
      <c r="C50" s="13">
        <v>292</v>
      </c>
      <c r="D50" s="9">
        <f t="shared" si="1"/>
        <v>41.762013729977113</v>
      </c>
    </row>
    <row r="51" spans="1:4" x14ac:dyDescent="0.35">
      <c r="A51" s="10" t="s">
        <v>39</v>
      </c>
      <c r="B51" s="11">
        <v>7043</v>
      </c>
      <c r="C51" s="14">
        <v>276</v>
      </c>
      <c r="D51" s="11">
        <f t="shared" si="1"/>
        <v>39.187846088314636</v>
      </c>
    </row>
    <row r="52" spans="1:4" x14ac:dyDescent="0.35">
      <c r="A52" t="s">
        <v>40</v>
      </c>
      <c r="B52" s="3">
        <v>3513</v>
      </c>
      <c r="C52" s="13">
        <v>147</v>
      </c>
      <c r="D52" s="9">
        <f t="shared" si="1"/>
        <v>41.844577284372335</v>
      </c>
    </row>
    <row r="53" spans="1:4" x14ac:dyDescent="0.35">
      <c r="A53" t="s">
        <v>41</v>
      </c>
      <c r="B53" s="3">
        <v>5776</v>
      </c>
      <c r="C53" s="13">
        <v>224</v>
      </c>
      <c r="D53" s="9">
        <f t="shared" si="1"/>
        <v>38.781163434903043</v>
      </c>
    </row>
    <row r="54" spans="1:4" x14ac:dyDescent="0.35">
      <c r="A54" s="10" t="s">
        <v>42</v>
      </c>
      <c r="B54" s="11">
        <v>2650</v>
      </c>
      <c r="C54" s="14">
        <v>98</v>
      </c>
      <c r="D54" s="11">
        <f t="shared" si="1"/>
        <v>36.981132075471699</v>
      </c>
    </row>
    <row r="55" spans="1:4" x14ac:dyDescent="0.35">
      <c r="A55" t="s">
        <v>43</v>
      </c>
      <c r="B55" s="3">
        <v>2974</v>
      </c>
      <c r="C55" s="13">
        <v>127</v>
      </c>
      <c r="D55" s="9">
        <f t="shared" si="1"/>
        <v>42.703429724277072</v>
      </c>
    </row>
    <row r="56" spans="1:4" x14ac:dyDescent="0.35">
      <c r="A56" t="s">
        <v>44</v>
      </c>
      <c r="B56" s="3">
        <v>6936</v>
      </c>
      <c r="C56" s="13">
        <v>339</v>
      </c>
      <c r="D56" s="9">
        <f t="shared" si="1"/>
        <v>48.87543252595156</v>
      </c>
    </row>
    <row r="57" spans="1:4" x14ac:dyDescent="0.35">
      <c r="A57" s="10" t="s">
        <v>45</v>
      </c>
      <c r="B57" s="11">
        <v>5865</v>
      </c>
      <c r="C57" s="14">
        <v>228</v>
      </c>
      <c r="D57" s="11">
        <f t="shared" si="1"/>
        <v>38.874680306905368</v>
      </c>
    </row>
    <row r="58" spans="1:4" x14ac:dyDescent="0.35">
      <c r="A58" t="s">
        <v>46</v>
      </c>
      <c r="B58" s="3">
        <v>2121</v>
      </c>
      <c r="C58" s="13">
        <v>90</v>
      </c>
      <c r="D58" s="9">
        <f t="shared" si="1"/>
        <v>42.432814710042436</v>
      </c>
    </row>
    <row r="59" spans="1:4" x14ac:dyDescent="0.35">
      <c r="A59" t="s">
        <v>47</v>
      </c>
      <c r="B59" s="3">
        <v>3439</v>
      </c>
      <c r="C59" s="13">
        <v>150</v>
      </c>
      <c r="D59" s="9">
        <f t="shared" si="1"/>
        <v>43.617330619366093</v>
      </c>
    </row>
    <row r="60" spans="1:4" x14ac:dyDescent="0.35">
      <c r="A60" s="10" t="s">
        <v>48</v>
      </c>
      <c r="B60" s="11">
        <v>10667</v>
      </c>
      <c r="C60" s="14">
        <v>441</v>
      </c>
      <c r="D60" s="11">
        <f t="shared" si="1"/>
        <v>41.342458048185996</v>
      </c>
    </row>
    <row r="61" spans="1:4" x14ac:dyDescent="0.35">
      <c r="A61" t="s">
        <v>49</v>
      </c>
      <c r="B61" s="3">
        <v>2511</v>
      </c>
      <c r="C61" s="13">
        <v>91</v>
      </c>
      <c r="D61" s="9">
        <f t="shared" si="1"/>
        <v>36.2405416168857</v>
      </c>
    </row>
    <row r="62" spans="1:4" x14ac:dyDescent="0.35">
      <c r="A62" t="s">
        <v>50</v>
      </c>
      <c r="B62" s="3">
        <v>13294</v>
      </c>
      <c r="C62" s="13">
        <v>556</v>
      </c>
      <c r="D62" s="9">
        <f t="shared" si="1"/>
        <v>41.82337896795547</v>
      </c>
    </row>
    <row r="63" spans="1:4" ht="15" thickBot="1" x14ac:dyDescent="0.4">
      <c r="A63" s="26" t="s">
        <v>367</v>
      </c>
      <c r="B63" s="24">
        <f>SUM(B37:B62)</f>
        <v>265297</v>
      </c>
      <c r="C63" s="25">
        <f>SUM(C37:C62)</f>
        <v>11825</v>
      </c>
      <c r="D63" s="24">
        <f>C63/B63*1000</f>
        <v>44.572686460834461</v>
      </c>
    </row>
    <row r="64" spans="1:4" ht="15" thickTop="1" x14ac:dyDescent="0.35">
      <c r="B64" s="3"/>
      <c r="C64" s="13"/>
      <c r="D64" s="9"/>
    </row>
    <row r="65" spans="1:4" x14ac:dyDescent="0.35">
      <c r="A65" s="8" t="s">
        <v>51</v>
      </c>
      <c r="B65" s="9">
        <v>52667</v>
      </c>
      <c r="C65" s="13">
        <v>2513</v>
      </c>
      <c r="D65" s="9">
        <f t="shared" si="1"/>
        <v>47.714887880456452</v>
      </c>
    </row>
    <row r="66" spans="1:4" x14ac:dyDescent="0.35">
      <c r="A66" s="8" t="s">
        <v>52</v>
      </c>
      <c r="B66" s="9">
        <v>21576</v>
      </c>
      <c r="C66" s="13">
        <v>1028</v>
      </c>
      <c r="D66" s="9">
        <f t="shared" si="1"/>
        <v>47.64553207267334</v>
      </c>
    </row>
    <row r="67" spans="1:4" x14ac:dyDescent="0.35">
      <c r="A67" s="10" t="s">
        <v>53</v>
      </c>
      <c r="B67" s="11">
        <v>1402</v>
      </c>
      <c r="C67" s="14">
        <v>49</v>
      </c>
      <c r="D67" s="11">
        <f t="shared" si="1"/>
        <v>34.950071326676181</v>
      </c>
    </row>
    <row r="68" spans="1:4" x14ac:dyDescent="0.35">
      <c r="A68" s="6" t="s">
        <v>54</v>
      </c>
      <c r="B68" s="7">
        <v>1986</v>
      </c>
      <c r="C68" s="12">
        <v>95</v>
      </c>
      <c r="D68" s="7">
        <f t="shared" si="1"/>
        <v>47.834843907351463</v>
      </c>
    </row>
    <row r="69" spans="1:4" x14ac:dyDescent="0.35">
      <c r="A69" s="8" t="s">
        <v>55</v>
      </c>
      <c r="B69" s="9">
        <v>7801</v>
      </c>
      <c r="C69" s="13">
        <v>379</v>
      </c>
      <c r="D69" s="9">
        <f t="shared" si="1"/>
        <v>48.583514933982826</v>
      </c>
    </row>
    <row r="70" spans="1:4" x14ac:dyDescent="0.35">
      <c r="A70" s="10" t="s">
        <v>56</v>
      </c>
      <c r="B70" s="11">
        <v>1188</v>
      </c>
      <c r="C70" s="14">
        <v>46</v>
      </c>
      <c r="D70" s="11">
        <f t="shared" si="1"/>
        <v>38.72053872053872</v>
      </c>
    </row>
    <row r="71" spans="1:4" x14ac:dyDescent="0.35">
      <c r="A71" s="6" t="s">
        <v>57</v>
      </c>
      <c r="B71" s="7">
        <v>465</v>
      </c>
      <c r="C71" s="12">
        <v>21</v>
      </c>
      <c r="D71" s="7">
        <f t="shared" si="1"/>
        <v>45.161290322580641</v>
      </c>
    </row>
    <row r="72" spans="1:4" x14ac:dyDescent="0.35">
      <c r="A72" s="8" t="s">
        <v>58</v>
      </c>
      <c r="B72" s="9">
        <v>1807</v>
      </c>
      <c r="C72" s="13">
        <v>91</v>
      </c>
      <c r="D72" s="9">
        <f t="shared" si="1"/>
        <v>50.359712230215827</v>
      </c>
    </row>
    <row r="73" spans="1:4" x14ac:dyDescent="0.35">
      <c r="A73" s="10" t="s">
        <v>59</v>
      </c>
      <c r="B73" s="11">
        <v>7375</v>
      </c>
      <c r="C73" s="14">
        <v>374</v>
      </c>
      <c r="D73" s="11">
        <f t="shared" si="1"/>
        <v>50.711864406779661</v>
      </c>
    </row>
    <row r="74" spans="1:4" x14ac:dyDescent="0.35">
      <c r="A74" s="6" t="s">
        <v>60</v>
      </c>
      <c r="B74" s="7">
        <v>2270</v>
      </c>
      <c r="C74" s="12">
        <v>107</v>
      </c>
      <c r="D74" s="7">
        <f t="shared" si="1"/>
        <v>47.136563876651977</v>
      </c>
    </row>
    <row r="75" spans="1:4" x14ac:dyDescent="0.35">
      <c r="A75" s="8" t="s">
        <v>61</v>
      </c>
      <c r="B75" s="9">
        <v>13254</v>
      </c>
      <c r="C75" s="13">
        <v>642</v>
      </c>
      <c r="D75" s="9">
        <f t="shared" si="1"/>
        <v>48.438207333635134</v>
      </c>
    </row>
    <row r="76" spans="1:4" x14ac:dyDescent="0.35">
      <c r="A76" s="10" t="s">
        <v>62</v>
      </c>
      <c r="B76" s="11">
        <v>1449</v>
      </c>
      <c r="C76" s="14">
        <v>61</v>
      </c>
      <c r="D76" s="11">
        <f t="shared" si="1"/>
        <v>42.097998619737751</v>
      </c>
    </row>
    <row r="77" spans="1:4" x14ac:dyDescent="0.35">
      <c r="A77" s="6" t="s">
        <v>63</v>
      </c>
      <c r="B77" s="7">
        <v>1271</v>
      </c>
      <c r="C77" s="12">
        <v>48</v>
      </c>
      <c r="D77" s="7">
        <f t="shared" si="1"/>
        <v>37.765538945712038</v>
      </c>
    </row>
    <row r="78" spans="1:4" x14ac:dyDescent="0.35">
      <c r="A78" s="8" t="s">
        <v>64</v>
      </c>
      <c r="B78" s="9">
        <v>1379</v>
      </c>
      <c r="C78" s="13">
        <v>58</v>
      </c>
      <c r="D78" s="9">
        <f t="shared" si="1"/>
        <v>42.059463379260336</v>
      </c>
    </row>
    <row r="79" spans="1:4" x14ac:dyDescent="0.35">
      <c r="A79" s="10" t="s">
        <v>65</v>
      </c>
      <c r="B79" s="11">
        <v>1697</v>
      </c>
      <c r="C79" s="14">
        <v>92</v>
      </c>
      <c r="D79" s="11">
        <f t="shared" si="1"/>
        <v>54.213317619328222</v>
      </c>
    </row>
    <row r="80" spans="1:4" x14ac:dyDescent="0.35">
      <c r="A80" s="6" t="s">
        <v>66</v>
      </c>
      <c r="B80" s="7">
        <v>4407</v>
      </c>
      <c r="C80" s="12">
        <v>187</v>
      </c>
      <c r="D80" s="7">
        <f t="shared" ref="D80:D145" si="2">(C80/B80)*1000</f>
        <v>42.432493759927389</v>
      </c>
    </row>
    <row r="81" spans="1:4" x14ac:dyDescent="0.35">
      <c r="A81" s="8" t="s">
        <v>67</v>
      </c>
      <c r="B81" s="9">
        <v>26161</v>
      </c>
      <c r="C81" s="13">
        <v>1196</v>
      </c>
      <c r="D81" s="9">
        <f t="shared" si="2"/>
        <v>45.716906846068575</v>
      </c>
    </row>
    <row r="82" spans="1:4" x14ac:dyDescent="0.35">
      <c r="A82" s="10" t="s">
        <v>68</v>
      </c>
      <c r="B82" s="11">
        <v>1877</v>
      </c>
      <c r="C82" s="14">
        <v>72</v>
      </c>
      <c r="D82" s="11">
        <f t="shared" si="2"/>
        <v>38.359083644112943</v>
      </c>
    </row>
    <row r="83" spans="1:4" x14ac:dyDescent="0.35">
      <c r="A83" s="6" t="s">
        <v>69</v>
      </c>
      <c r="B83" s="7">
        <v>452</v>
      </c>
      <c r="C83" s="12">
        <v>21</v>
      </c>
      <c r="D83" s="7">
        <f t="shared" si="2"/>
        <v>46.460176991150448</v>
      </c>
    </row>
    <row r="84" spans="1:4" x14ac:dyDescent="0.35">
      <c r="A84" s="8" t="s">
        <v>70</v>
      </c>
      <c r="B84" s="9">
        <v>1184</v>
      </c>
      <c r="C84" s="13">
        <v>41</v>
      </c>
      <c r="D84" s="9">
        <f t="shared" si="2"/>
        <v>34.628378378378379</v>
      </c>
    </row>
    <row r="85" spans="1:4" x14ac:dyDescent="0.35">
      <c r="A85" s="10" t="s">
        <v>71</v>
      </c>
      <c r="B85" s="11">
        <v>6219</v>
      </c>
      <c r="C85" s="14">
        <v>273</v>
      </c>
      <c r="D85" s="11">
        <f t="shared" si="2"/>
        <v>43.897732754462133</v>
      </c>
    </row>
    <row r="86" spans="1:4" x14ac:dyDescent="0.35">
      <c r="A86" s="6" t="s">
        <v>72</v>
      </c>
      <c r="B86" s="7">
        <v>1891</v>
      </c>
      <c r="C86" s="12">
        <v>100</v>
      </c>
      <c r="D86" s="7">
        <f t="shared" si="2"/>
        <v>52.882072977260712</v>
      </c>
    </row>
    <row r="87" spans="1:4" x14ac:dyDescent="0.35">
      <c r="A87" s="8" t="s">
        <v>73</v>
      </c>
      <c r="B87" s="9">
        <v>996</v>
      </c>
      <c r="C87" s="13">
        <v>47</v>
      </c>
      <c r="D87" s="9">
        <f t="shared" si="2"/>
        <v>47.188755020080315</v>
      </c>
    </row>
    <row r="88" spans="1:4" x14ac:dyDescent="0.35">
      <c r="A88" s="10" t="s">
        <v>74</v>
      </c>
      <c r="B88" s="11">
        <v>4625</v>
      </c>
      <c r="C88" s="14">
        <v>222</v>
      </c>
      <c r="D88" s="11">
        <f t="shared" si="2"/>
        <v>48</v>
      </c>
    </row>
    <row r="89" spans="1:4" x14ac:dyDescent="0.35">
      <c r="A89" s="6" t="s">
        <v>75</v>
      </c>
      <c r="B89" s="7">
        <v>9621</v>
      </c>
      <c r="C89" s="12">
        <v>474</v>
      </c>
      <c r="D89" s="7">
        <f t="shared" si="2"/>
        <v>49.267227938883693</v>
      </c>
    </row>
    <row r="90" spans="1:4" x14ac:dyDescent="0.35">
      <c r="A90" s="8" t="s">
        <v>76</v>
      </c>
      <c r="B90" s="9">
        <v>1902</v>
      </c>
      <c r="C90" s="13">
        <v>76</v>
      </c>
      <c r="D90" s="9">
        <f t="shared" si="2"/>
        <v>39.957939011566772</v>
      </c>
    </row>
    <row r="91" spans="1:4" x14ac:dyDescent="0.35">
      <c r="A91" s="10" t="s">
        <v>77</v>
      </c>
      <c r="B91" s="11">
        <v>2590</v>
      </c>
      <c r="C91" s="14">
        <v>120</v>
      </c>
      <c r="D91" s="11">
        <f t="shared" si="2"/>
        <v>46.332046332046332</v>
      </c>
    </row>
    <row r="92" spans="1:4" x14ac:dyDescent="0.35">
      <c r="A92" s="6" t="s">
        <v>78</v>
      </c>
      <c r="B92" s="7">
        <v>1983</v>
      </c>
      <c r="C92" s="12">
        <v>110</v>
      </c>
      <c r="D92" s="7">
        <f t="shared" si="2"/>
        <v>55.47150781643974</v>
      </c>
    </row>
    <row r="93" spans="1:4" x14ac:dyDescent="0.35">
      <c r="A93" s="8" t="s">
        <v>79</v>
      </c>
      <c r="B93" s="9">
        <v>1309</v>
      </c>
      <c r="C93" s="13">
        <v>62</v>
      </c>
      <c r="D93" s="9">
        <f t="shared" si="2"/>
        <v>47.364400305576773</v>
      </c>
    </row>
    <row r="94" spans="1:4" x14ac:dyDescent="0.35">
      <c r="A94" s="10" t="s">
        <v>80</v>
      </c>
      <c r="B94" s="11">
        <v>477</v>
      </c>
      <c r="C94" s="14">
        <v>26</v>
      </c>
      <c r="D94" s="11">
        <f t="shared" si="2"/>
        <v>54.507337526205447</v>
      </c>
    </row>
    <row r="95" spans="1:4" x14ac:dyDescent="0.35">
      <c r="A95" s="6" t="s">
        <v>81</v>
      </c>
      <c r="B95" s="7">
        <v>684</v>
      </c>
      <c r="C95" s="12">
        <v>35</v>
      </c>
      <c r="D95" s="7">
        <f t="shared" si="2"/>
        <v>51.169590643274852</v>
      </c>
    </row>
    <row r="96" spans="1:4" x14ac:dyDescent="0.35">
      <c r="A96" s="8" t="s">
        <v>82</v>
      </c>
      <c r="B96" s="9">
        <v>1240</v>
      </c>
      <c r="C96" s="13">
        <v>51</v>
      </c>
      <c r="D96" s="9">
        <f t="shared" si="2"/>
        <v>41.12903225806452</v>
      </c>
    </row>
    <row r="97" spans="1:4" x14ac:dyDescent="0.35">
      <c r="A97" s="10" t="s">
        <v>83</v>
      </c>
      <c r="B97" s="11">
        <v>11583</v>
      </c>
      <c r="C97" s="14">
        <v>583</v>
      </c>
      <c r="D97" s="11">
        <f t="shared" si="2"/>
        <v>50.332383665716996</v>
      </c>
    </row>
    <row r="98" spans="1:4" x14ac:dyDescent="0.35">
      <c r="A98" s="6" t="s">
        <v>84</v>
      </c>
      <c r="B98" s="7">
        <v>9741</v>
      </c>
      <c r="C98" s="12">
        <v>508</v>
      </c>
      <c r="D98" s="7">
        <f t="shared" si="2"/>
        <v>52.150703213222457</v>
      </c>
    </row>
    <row r="99" spans="1:4" x14ac:dyDescent="0.35">
      <c r="A99" s="8" t="s">
        <v>85</v>
      </c>
      <c r="B99" s="9">
        <v>8156</v>
      </c>
      <c r="C99" s="13">
        <v>426</v>
      </c>
      <c r="D99" s="9">
        <f t="shared" si="2"/>
        <v>52.231486022560077</v>
      </c>
    </row>
    <row r="100" spans="1:4" x14ac:dyDescent="0.35">
      <c r="A100" s="10" t="s">
        <v>86</v>
      </c>
      <c r="B100" s="11">
        <v>2596</v>
      </c>
      <c r="C100" s="14">
        <v>137</v>
      </c>
      <c r="D100" s="11">
        <f t="shared" si="2"/>
        <v>52.773497688751924</v>
      </c>
    </row>
    <row r="101" spans="1:4" x14ac:dyDescent="0.35">
      <c r="A101" s="6" t="s">
        <v>87</v>
      </c>
      <c r="B101" s="7">
        <v>4437</v>
      </c>
      <c r="C101" s="12">
        <v>236</v>
      </c>
      <c r="D101" s="7">
        <f t="shared" si="2"/>
        <v>53.189091728645479</v>
      </c>
    </row>
    <row r="102" spans="1:4" x14ac:dyDescent="0.35">
      <c r="A102" s="8" t="s">
        <v>88</v>
      </c>
      <c r="B102" s="9">
        <v>10469</v>
      </c>
      <c r="C102" s="13">
        <v>502</v>
      </c>
      <c r="D102" s="9">
        <f t="shared" si="2"/>
        <v>47.951093705224949</v>
      </c>
    </row>
    <row r="103" spans="1:4" x14ac:dyDescent="0.35">
      <c r="A103" s="10" t="s">
        <v>89</v>
      </c>
      <c r="B103" s="11">
        <v>4585</v>
      </c>
      <c r="C103" s="14">
        <v>213</v>
      </c>
      <c r="D103" s="11">
        <f t="shared" si="2"/>
        <v>46.455834242093786</v>
      </c>
    </row>
    <row r="104" spans="1:4" x14ac:dyDescent="0.35">
      <c r="A104" s="6" t="s">
        <v>90</v>
      </c>
      <c r="B104" s="7">
        <v>1002</v>
      </c>
      <c r="C104" s="12">
        <v>56</v>
      </c>
      <c r="D104" s="7">
        <f t="shared" si="2"/>
        <v>55.88822355289421</v>
      </c>
    </row>
    <row r="105" spans="1:4" x14ac:dyDescent="0.35">
      <c r="A105" s="8" t="s">
        <v>91</v>
      </c>
      <c r="B105" s="9">
        <v>2722</v>
      </c>
      <c r="C105" s="13">
        <v>125</v>
      </c>
      <c r="D105" s="9">
        <f t="shared" si="2"/>
        <v>45.92211609110948</v>
      </c>
    </row>
    <row r="106" spans="1:4" ht="15" thickBot="1" x14ac:dyDescent="0.4">
      <c r="A106" s="26" t="s">
        <v>368</v>
      </c>
      <c r="B106" s="24">
        <f>SUM(B65:B105)</f>
        <v>240496</v>
      </c>
      <c r="C106" s="25">
        <f>SUM(C65:C105)</f>
        <v>11503</v>
      </c>
      <c r="D106" s="24">
        <f>C106/B106*1000</f>
        <v>47.830317344155411</v>
      </c>
    </row>
    <row r="107" spans="1:4" ht="15" thickTop="1" x14ac:dyDescent="0.35">
      <c r="B107" s="3"/>
      <c r="C107" s="13"/>
      <c r="D107" s="9"/>
    </row>
    <row r="108" spans="1:4" x14ac:dyDescent="0.35">
      <c r="A108" s="8" t="s">
        <v>92</v>
      </c>
      <c r="B108" s="9">
        <v>31346</v>
      </c>
      <c r="C108" s="13">
        <v>2091</v>
      </c>
      <c r="D108" s="9">
        <f t="shared" si="2"/>
        <v>66.707075862949026</v>
      </c>
    </row>
    <row r="109" spans="1:4" x14ac:dyDescent="0.35">
      <c r="A109" s="8" t="s">
        <v>93</v>
      </c>
      <c r="B109" s="9">
        <v>49952</v>
      </c>
      <c r="C109" s="13">
        <v>3256</v>
      </c>
      <c r="D109" s="9">
        <f t="shared" si="2"/>
        <v>65.182575272261374</v>
      </c>
    </row>
    <row r="110" spans="1:4" x14ac:dyDescent="0.35">
      <c r="A110" s="10" t="s">
        <v>94</v>
      </c>
      <c r="B110" s="11">
        <v>57784</v>
      </c>
      <c r="C110" s="14">
        <v>4274</v>
      </c>
      <c r="D110" s="11">
        <f t="shared" si="2"/>
        <v>73.965111449536195</v>
      </c>
    </row>
    <row r="111" spans="1:4" x14ac:dyDescent="0.35">
      <c r="A111" s="6" t="s">
        <v>95</v>
      </c>
      <c r="B111" s="7">
        <v>83460</v>
      </c>
      <c r="C111" s="12">
        <v>6001</v>
      </c>
      <c r="D111" s="7">
        <f t="shared" si="2"/>
        <v>71.902707884016294</v>
      </c>
    </row>
    <row r="112" spans="1:4" x14ac:dyDescent="0.35">
      <c r="A112" s="8" t="s">
        <v>96</v>
      </c>
      <c r="B112" s="9">
        <v>102163</v>
      </c>
      <c r="C112" s="13">
        <v>7391</v>
      </c>
      <c r="D112" s="9">
        <f t="shared" si="2"/>
        <v>72.345173888785567</v>
      </c>
    </row>
    <row r="113" spans="1:4" x14ac:dyDescent="0.35">
      <c r="A113" s="10" t="s">
        <v>97</v>
      </c>
      <c r="B113" s="11">
        <v>27817</v>
      </c>
      <c r="C113" s="14">
        <v>1509</v>
      </c>
      <c r="D113" s="11">
        <f t="shared" si="2"/>
        <v>54.247402667433583</v>
      </c>
    </row>
    <row r="114" spans="1:4" x14ac:dyDescent="0.35">
      <c r="A114" s="6" t="s">
        <v>98</v>
      </c>
      <c r="B114" s="7">
        <v>30874</v>
      </c>
      <c r="C114" s="12">
        <v>1821</v>
      </c>
      <c r="D114" s="7">
        <f t="shared" si="2"/>
        <v>58.981667422426639</v>
      </c>
    </row>
    <row r="115" spans="1:4" x14ac:dyDescent="0.35">
      <c r="A115" s="8" t="s">
        <v>99</v>
      </c>
      <c r="B115" s="9">
        <v>4742</v>
      </c>
      <c r="C115" s="13">
        <v>199</v>
      </c>
      <c r="D115" s="9">
        <f t="shared" si="2"/>
        <v>41.96541543652468</v>
      </c>
    </row>
    <row r="116" spans="1:4" x14ac:dyDescent="0.35">
      <c r="A116" s="10" t="s">
        <v>100</v>
      </c>
      <c r="B116" s="11">
        <v>1312</v>
      </c>
      <c r="C116" s="14">
        <v>57</v>
      </c>
      <c r="D116" s="11">
        <f t="shared" si="2"/>
        <v>43.445121951219512</v>
      </c>
    </row>
    <row r="117" spans="1:4" x14ac:dyDescent="0.35">
      <c r="A117" s="6" t="s">
        <v>101</v>
      </c>
      <c r="B117" s="7">
        <v>3623</v>
      </c>
      <c r="C117" s="12">
        <v>176</v>
      </c>
      <c r="D117" s="7">
        <f t="shared" si="2"/>
        <v>48.57852608335633</v>
      </c>
    </row>
    <row r="118" spans="1:4" x14ac:dyDescent="0.35">
      <c r="A118" s="8" t="s">
        <v>102</v>
      </c>
      <c r="B118" s="9">
        <v>45418</v>
      </c>
      <c r="C118" s="13">
        <v>2741</v>
      </c>
      <c r="D118" s="9">
        <f t="shared" si="2"/>
        <v>60.350521819542912</v>
      </c>
    </row>
    <row r="119" spans="1:4" x14ac:dyDescent="0.35">
      <c r="A119" s="10" t="s">
        <v>103</v>
      </c>
      <c r="B119" s="11">
        <v>3829</v>
      </c>
      <c r="C119" s="14">
        <v>159</v>
      </c>
      <c r="D119" s="11">
        <f t="shared" si="2"/>
        <v>41.525202402716111</v>
      </c>
    </row>
    <row r="120" spans="1:4" x14ac:dyDescent="0.35">
      <c r="A120" s="6" t="s">
        <v>104</v>
      </c>
      <c r="B120" s="7">
        <v>8255</v>
      </c>
      <c r="C120" s="12">
        <v>466</v>
      </c>
      <c r="D120" s="7">
        <f t="shared" si="2"/>
        <v>56.450635978195031</v>
      </c>
    </row>
    <row r="121" spans="1:4" x14ac:dyDescent="0.35">
      <c r="A121" s="8" t="s">
        <v>105</v>
      </c>
      <c r="B121" s="9">
        <v>7593</v>
      </c>
      <c r="C121" s="13">
        <v>343</v>
      </c>
      <c r="D121" s="9">
        <f t="shared" si="2"/>
        <v>45.173185829053075</v>
      </c>
    </row>
    <row r="122" spans="1:4" x14ac:dyDescent="0.35">
      <c r="A122" s="10" t="s">
        <v>106</v>
      </c>
      <c r="B122" s="11">
        <v>5890</v>
      </c>
      <c r="C122" s="14">
        <v>253</v>
      </c>
      <c r="D122" s="11">
        <f t="shared" si="2"/>
        <v>42.954159592529713</v>
      </c>
    </row>
    <row r="123" spans="1:4" x14ac:dyDescent="0.35">
      <c r="A123" s="6" t="s">
        <v>107</v>
      </c>
      <c r="B123" s="7">
        <v>18526</v>
      </c>
      <c r="C123" s="12">
        <v>893</v>
      </c>
      <c r="D123" s="7">
        <f t="shared" si="2"/>
        <v>48.202526179423515</v>
      </c>
    </row>
    <row r="124" spans="1:4" x14ac:dyDescent="0.35">
      <c r="A124" s="8" t="s">
        <v>108</v>
      </c>
      <c r="B124" s="9">
        <v>60589</v>
      </c>
      <c r="C124" s="13">
        <v>2830</v>
      </c>
      <c r="D124" s="9">
        <f t="shared" si="2"/>
        <v>46.708148343758772</v>
      </c>
    </row>
    <row r="125" spans="1:4" x14ac:dyDescent="0.35">
      <c r="A125" s="10" t="s">
        <v>109</v>
      </c>
      <c r="B125" s="11">
        <v>20359</v>
      </c>
      <c r="C125" s="14">
        <v>1006</v>
      </c>
      <c r="D125" s="11">
        <f t="shared" si="2"/>
        <v>49.413036003732991</v>
      </c>
    </row>
    <row r="126" spans="1:4" x14ac:dyDescent="0.35">
      <c r="A126" s="6" t="s">
        <v>110</v>
      </c>
      <c r="B126" s="7">
        <v>15998</v>
      </c>
      <c r="C126" s="12">
        <v>713</v>
      </c>
      <c r="D126" s="7">
        <f t="shared" si="2"/>
        <v>44.56807100887611</v>
      </c>
    </row>
    <row r="127" spans="1:4" x14ac:dyDescent="0.35">
      <c r="A127" s="8" t="s">
        <v>111</v>
      </c>
      <c r="B127" s="9">
        <v>19864</v>
      </c>
      <c r="C127" s="13">
        <v>891</v>
      </c>
      <c r="D127" s="9">
        <f t="shared" si="2"/>
        <v>44.855014095851793</v>
      </c>
    </row>
    <row r="128" spans="1:4" x14ac:dyDescent="0.35">
      <c r="A128" s="10" t="s">
        <v>112</v>
      </c>
      <c r="B128" s="11">
        <v>128831</v>
      </c>
      <c r="C128" s="14">
        <v>5950</v>
      </c>
      <c r="D128" s="11">
        <f t="shared" si="2"/>
        <v>46.184536330541562</v>
      </c>
    </row>
    <row r="129" spans="1:4" x14ac:dyDescent="0.35">
      <c r="A129" s="6" t="s">
        <v>113</v>
      </c>
      <c r="B129" s="7">
        <v>95562</v>
      </c>
      <c r="C129" s="12">
        <v>4541</v>
      </c>
      <c r="D129" s="7">
        <f t="shared" si="2"/>
        <v>47.518888261024259</v>
      </c>
    </row>
    <row r="130" spans="1:4" x14ac:dyDescent="0.35">
      <c r="A130" s="8" t="s">
        <v>114</v>
      </c>
      <c r="B130" s="9">
        <v>17687</v>
      </c>
      <c r="C130" s="13">
        <v>899</v>
      </c>
      <c r="D130" s="9">
        <f t="shared" si="2"/>
        <v>50.828291965850624</v>
      </c>
    </row>
    <row r="131" spans="1:4" x14ac:dyDescent="0.35">
      <c r="A131" s="10" t="s">
        <v>115</v>
      </c>
      <c r="B131" s="11">
        <v>18873</v>
      </c>
      <c r="C131" s="14">
        <v>1026</v>
      </c>
      <c r="D131" s="11">
        <f t="shared" si="2"/>
        <v>54.363376251788267</v>
      </c>
    </row>
    <row r="132" spans="1:4" x14ac:dyDescent="0.35">
      <c r="A132" s="6" t="s">
        <v>116</v>
      </c>
      <c r="B132" s="7">
        <v>11127</v>
      </c>
      <c r="C132" s="12">
        <v>541</v>
      </c>
      <c r="D132" s="7">
        <f t="shared" si="2"/>
        <v>48.620472724004671</v>
      </c>
    </row>
    <row r="133" spans="1:4" x14ac:dyDescent="0.35">
      <c r="A133" s="8" t="s">
        <v>117</v>
      </c>
      <c r="B133" s="9">
        <v>43642</v>
      </c>
      <c r="C133" s="13">
        <v>2533</v>
      </c>
      <c r="D133" s="9">
        <f t="shared" si="2"/>
        <v>58.040419779111865</v>
      </c>
    </row>
    <row r="134" spans="1:4" x14ac:dyDescent="0.35">
      <c r="A134" s="10" t="s">
        <v>118</v>
      </c>
      <c r="B134" s="11">
        <v>88026</v>
      </c>
      <c r="C134" s="14">
        <v>5027</v>
      </c>
      <c r="D134" s="11">
        <f t="shared" si="2"/>
        <v>57.108127144252833</v>
      </c>
    </row>
    <row r="135" spans="1:4" x14ac:dyDescent="0.35">
      <c r="A135" s="6" t="s">
        <v>119</v>
      </c>
      <c r="B135" s="7">
        <v>24740</v>
      </c>
      <c r="C135" s="12">
        <v>1058</v>
      </c>
      <c r="D135" s="7">
        <f t="shared" si="2"/>
        <v>42.764753435731606</v>
      </c>
    </row>
    <row r="136" spans="1:4" x14ac:dyDescent="0.35">
      <c r="A136" s="8" t="s">
        <v>120</v>
      </c>
      <c r="B136" s="9">
        <v>7005</v>
      </c>
      <c r="C136" s="13">
        <v>286</v>
      </c>
      <c r="D136" s="9">
        <f t="shared" si="2"/>
        <v>40.827980014275518</v>
      </c>
    </row>
    <row r="137" spans="1:4" x14ac:dyDescent="0.35">
      <c r="A137" s="10" t="s">
        <v>121</v>
      </c>
      <c r="B137" s="11">
        <v>40942</v>
      </c>
      <c r="C137" s="14">
        <v>2622</v>
      </c>
      <c r="D137" s="11">
        <f t="shared" si="2"/>
        <v>64.04181525084266</v>
      </c>
    </row>
    <row r="138" spans="1:4" x14ac:dyDescent="0.35">
      <c r="A138" s="6" t="s">
        <v>122</v>
      </c>
      <c r="B138" s="7">
        <v>23619</v>
      </c>
      <c r="C138" s="12">
        <v>1126</v>
      </c>
      <c r="D138" s="7">
        <f t="shared" si="2"/>
        <v>47.673483212667769</v>
      </c>
    </row>
    <row r="139" spans="1:4" x14ac:dyDescent="0.35">
      <c r="A139" s="8" t="s">
        <v>123</v>
      </c>
      <c r="B139" s="9">
        <v>26441</v>
      </c>
      <c r="C139" s="13">
        <v>1410</v>
      </c>
      <c r="D139" s="9">
        <f t="shared" si="2"/>
        <v>53.32627359025755</v>
      </c>
    </row>
    <row r="140" spans="1:4" x14ac:dyDescent="0.35">
      <c r="A140" s="10" t="s">
        <v>124</v>
      </c>
      <c r="B140" s="11">
        <v>14798</v>
      </c>
      <c r="C140" s="14">
        <v>711</v>
      </c>
      <c r="D140" s="11">
        <f t="shared" si="2"/>
        <v>48.04703338288958</v>
      </c>
    </row>
    <row r="141" spans="1:4" x14ac:dyDescent="0.35">
      <c r="A141" s="6" t="s">
        <v>125</v>
      </c>
      <c r="B141" s="7">
        <v>2869</v>
      </c>
      <c r="C141" s="12">
        <v>143</v>
      </c>
      <c r="D141" s="7">
        <f t="shared" si="2"/>
        <v>49.843150923666784</v>
      </c>
    </row>
    <row r="142" spans="1:4" x14ac:dyDescent="0.35">
      <c r="A142" s="8" t="s">
        <v>126</v>
      </c>
      <c r="B142" s="9">
        <v>6842</v>
      </c>
      <c r="C142" s="13">
        <v>286</v>
      </c>
      <c r="D142" s="9">
        <f t="shared" si="2"/>
        <v>41.80064308681672</v>
      </c>
    </row>
    <row r="143" spans="1:4" x14ac:dyDescent="0.35">
      <c r="A143" s="10" t="s">
        <v>127</v>
      </c>
      <c r="B143" s="11">
        <v>1063</v>
      </c>
      <c r="C143" s="14">
        <v>52</v>
      </c>
      <c r="D143" s="11">
        <f t="shared" si="2"/>
        <v>48.918156161806209</v>
      </c>
    </row>
    <row r="144" spans="1:4" x14ac:dyDescent="0.35">
      <c r="A144" s="6" t="s">
        <v>128</v>
      </c>
      <c r="B144" s="7">
        <v>3267</v>
      </c>
      <c r="C144" s="12">
        <v>161</v>
      </c>
      <c r="D144" s="7">
        <f t="shared" si="2"/>
        <v>49.280685644322013</v>
      </c>
    </row>
    <row r="145" spans="1:4" x14ac:dyDescent="0.35">
      <c r="A145" s="8" t="s">
        <v>129</v>
      </c>
      <c r="B145" s="9">
        <v>4631</v>
      </c>
      <c r="C145" s="13">
        <v>246</v>
      </c>
      <c r="D145" s="9">
        <f t="shared" si="2"/>
        <v>53.120276398186135</v>
      </c>
    </row>
    <row r="146" spans="1:4" x14ac:dyDescent="0.35">
      <c r="A146" s="10" t="s">
        <v>130</v>
      </c>
      <c r="B146" s="11">
        <v>2566</v>
      </c>
      <c r="C146" s="14">
        <v>131</v>
      </c>
      <c r="D146" s="11">
        <f t="shared" ref="D146:D213" si="3">(C146/B146)*1000</f>
        <v>51.052221356196412</v>
      </c>
    </row>
    <row r="147" spans="1:4" x14ac:dyDescent="0.35">
      <c r="A147" s="6" t="s">
        <v>131</v>
      </c>
      <c r="B147" s="7">
        <v>4660</v>
      </c>
      <c r="C147" s="12">
        <v>197</v>
      </c>
      <c r="D147" s="7">
        <f t="shared" si="3"/>
        <v>42.274678111587988</v>
      </c>
    </row>
    <row r="148" spans="1:4" x14ac:dyDescent="0.35">
      <c r="A148" s="8" t="s">
        <v>132</v>
      </c>
      <c r="B148" s="9">
        <v>4449</v>
      </c>
      <c r="C148" s="13">
        <v>196</v>
      </c>
      <c r="D148" s="9">
        <f t="shared" si="3"/>
        <v>44.054843785120248</v>
      </c>
    </row>
    <row r="149" spans="1:4" x14ac:dyDescent="0.35">
      <c r="A149" s="10" t="s">
        <v>133</v>
      </c>
      <c r="B149" s="11">
        <v>3477</v>
      </c>
      <c r="C149" s="14">
        <v>149</v>
      </c>
      <c r="D149" s="11">
        <f t="shared" si="3"/>
        <v>42.85303422490653</v>
      </c>
    </row>
    <row r="150" spans="1:4" x14ac:dyDescent="0.35">
      <c r="A150" s="6" t="s">
        <v>134</v>
      </c>
      <c r="B150" s="7">
        <v>2204</v>
      </c>
      <c r="C150" s="12">
        <v>108</v>
      </c>
      <c r="D150" s="7">
        <f t="shared" si="3"/>
        <v>49.001814882032669</v>
      </c>
    </row>
    <row r="151" spans="1:4" x14ac:dyDescent="0.35">
      <c r="A151" s="8" t="s">
        <v>135</v>
      </c>
      <c r="B151" s="9">
        <v>14264</v>
      </c>
      <c r="C151" s="13">
        <v>809</v>
      </c>
      <c r="D151" s="9">
        <f t="shared" si="3"/>
        <v>56.716208637128439</v>
      </c>
    </row>
    <row r="152" spans="1:4" x14ac:dyDescent="0.35">
      <c r="A152" s="10" t="s">
        <v>136</v>
      </c>
      <c r="B152" s="11">
        <v>19880</v>
      </c>
      <c r="C152" s="14">
        <v>1009</v>
      </c>
      <c r="D152" s="11">
        <f t="shared" si="3"/>
        <v>50.754527162977865</v>
      </c>
    </row>
    <row r="153" spans="1:4" x14ac:dyDescent="0.35">
      <c r="A153" s="6" t="s">
        <v>137</v>
      </c>
      <c r="B153" s="7">
        <v>27337</v>
      </c>
      <c r="C153" s="12">
        <v>1349</v>
      </c>
      <c r="D153" s="7">
        <f t="shared" si="3"/>
        <v>49.347038811866703</v>
      </c>
    </row>
    <row r="154" spans="1:4" x14ac:dyDescent="0.35">
      <c r="A154" s="8" t="s">
        <v>138</v>
      </c>
      <c r="B154" s="9">
        <v>2705</v>
      </c>
      <c r="C154" s="13">
        <v>116</v>
      </c>
      <c r="D154" s="9">
        <f t="shared" si="3"/>
        <v>42.883548983364143</v>
      </c>
    </row>
    <row r="155" spans="1:4" x14ac:dyDescent="0.35">
      <c r="A155" s="10" t="s">
        <v>139</v>
      </c>
      <c r="B155" s="11">
        <v>1378</v>
      </c>
      <c r="C155" s="14">
        <v>64</v>
      </c>
      <c r="D155" s="11">
        <f t="shared" si="3"/>
        <v>46.444121915820027</v>
      </c>
    </row>
    <row r="156" spans="1:4" x14ac:dyDescent="0.35">
      <c r="A156" s="6" t="s">
        <v>140</v>
      </c>
      <c r="B156" s="7">
        <v>2455</v>
      </c>
      <c r="C156" s="12">
        <v>98</v>
      </c>
      <c r="D156" s="7">
        <f t="shared" si="3"/>
        <v>39.918533604887983</v>
      </c>
    </row>
    <row r="157" spans="1:4" x14ac:dyDescent="0.35">
      <c r="A157" s="8" t="s">
        <v>141</v>
      </c>
      <c r="B157" s="9">
        <v>6858</v>
      </c>
      <c r="C157" s="13">
        <v>343</v>
      </c>
      <c r="D157" s="9">
        <f t="shared" si="3"/>
        <v>50.014581510644504</v>
      </c>
    </row>
    <row r="158" spans="1:4" x14ac:dyDescent="0.35">
      <c r="A158" s="10" t="s">
        <v>142</v>
      </c>
      <c r="B158" s="11">
        <v>9139</v>
      </c>
      <c r="C158" s="14">
        <v>446</v>
      </c>
      <c r="D158" s="11">
        <f t="shared" si="3"/>
        <v>48.801838275522485</v>
      </c>
    </row>
    <row r="159" spans="1:4" ht="15" thickBot="1" x14ac:dyDescent="0.4">
      <c r="A159" s="26" t="s">
        <v>369</v>
      </c>
      <c r="B159" s="24">
        <f>SUM(B108:B158)</f>
        <v>1260731</v>
      </c>
      <c r="C159" s="25">
        <f>SUM(C108:C158)</f>
        <v>70703</v>
      </c>
      <c r="D159" s="24">
        <f>C159/B159*1000</f>
        <v>56.080956207152838</v>
      </c>
    </row>
    <row r="160" spans="1:4" ht="15" thickTop="1" x14ac:dyDescent="0.35">
      <c r="A160" s="27" t="s">
        <v>370</v>
      </c>
      <c r="B160" s="9"/>
      <c r="C160" s="13"/>
      <c r="D160" s="9"/>
    </row>
    <row r="161" spans="1:4" x14ac:dyDescent="0.35">
      <c r="A161" s="6" t="s">
        <v>143</v>
      </c>
      <c r="B161" s="7">
        <v>17912</v>
      </c>
      <c r="C161" s="12">
        <v>1072</v>
      </c>
      <c r="D161" s="7">
        <f t="shared" si="3"/>
        <v>59.848146493970525</v>
      </c>
    </row>
    <row r="162" spans="1:4" x14ac:dyDescent="0.35">
      <c r="A162" s="8" t="s">
        <v>144</v>
      </c>
      <c r="B162" s="9">
        <v>31693</v>
      </c>
      <c r="C162" s="13">
        <v>1830</v>
      </c>
      <c r="D162" s="9">
        <f t="shared" si="3"/>
        <v>57.741457104092383</v>
      </c>
    </row>
    <row r="163" spans="1:4" x14ac:dyDescent="0.35">
      <c r="A163" s="10" t="s">
        <v>145</v>
      </c>
      <c r="B163" s="11">
        <v>28321</v>
      </c>
      <c r="C163" s="14">
        <v>1384</v>
      </c>
      <c r="D163" s="11">
        <f t="shared" si="3"/>
        <v>48.868330920518346</v>
      </c>
    </row>
    <row r="164" spans="1:4" x14ac:dyDescent="0.35">
      <c r="A164" s="6" t="s">
        <v>146</v>
      </c>
      <c r="B164" s="7">
        <v>30258</v>
      </c>
      <c r="C164" s="12">
        <v>1789</v>
      </c>
      <c r="D164" s="7">
        <f t="shared" si="3"/>
        <v>59.124859541278333</v>
      </c>
    </row>
    <row r="165" spans="1:4" x14ac:dyDescent="0.35">
      <c r="A165" s="8" t="s">
        <v>147</v>
      </c>
      <c r="B165" s="9">
        <v>35042</v>
      </c>
      <c r="C165" s="13">
        <v>1705</v>
      </c>
      <c r="D165" s="9">
        <f t="shared" si="3"/>
        <v>48.655898635922611</v>
      </c>
    </row>
    <row r="166" spans="1:4" x14ac:dyDescent="0.35">
      <c r="A166" s="10" t="s">
        <v>148</v>
      </c>
      <c r="B166" s="11">
        <v>7692</v>
      </c>
      <c r="C166" s="14">
        <v>382</v>
      </c>
      <c r="D166" s="11">
        <f t="shared" si="3"/>
        <v>49.661986479459181</v>
      </c>
    </row>
    <row r="167" spans="1:4" x14ac:dyDescent="0.35">
      <c r="A167" s="6" t="s">
        <v>149</v>
      </c>
      <c r="B167" s="7">
        <v>21045</v>
      </c>
      <c r="C167" s="12">
        <v>1117</v>
      </c>
      <c r="D167" s="7">
        <f t="shared" si="3"/>
        <v>53.07674031836541</v>
      </c>
    </row>
    <row r="168" spans="1:4" x14ac:dyDescent="0.35">
      <c r="A168" s="8" t="s">
        <v>150</v>
      </c>
      <c r="B168" s="9">
        <v>5046</v>
      </c>
      <c r="C168" s="13">
        <v>239</v>
      </c>
      <c r="D168" s="9">
        <f t="shared" si="3"/>
        <v>47.364248910027747</v>
      </c>
    </row>
    <row r="169" spans="1:4" x14ac:dyDescent="0.35">
      <c r="A169" s="10" t="s">
        <v>151</v>
      </c>
      <c r="B169" s="11">
        <v>7973</v>
      </c>
      <c r="C169" s="14">
        <v>377</v>
      </c>
      <c r="D169" s="11">
        <f t="shared" si="3"/>
        <v>47.284585475981437</v>
      </c>
    </row>
    <row r="170" spans="1:4" x14ac:dyDescent="0.35">
      <c r="A170" s="6" t="s">
        <v>152</v>
      </c>
      <c r="B170" s="7">
        <v>6059</v>
      </c>
      <c r="C170" s="12">
        <v>358</v>
      </c>
      <c r="D170" s="7">
        <f t="shared" si="3"/>
        <v>59.085657699290316</v>
      </c>
    </row>
    <row r="171" spans="1:4" x14ac:dyDescent="0.35">
      <c r="A171" s="8" t="s">
        <v>153</v>
      </c>
      <c r="B171" s="9">
        <v>4534</v>
      </c>
      <c r="C171" s="13">
        <v>258</v>
      </c>
      <c r="D171" s="9">
        <f t="shared" si="3"/>
        <v>56.903396559329508</v>
      </c>
    </row>
    <row r="172" spans="1:4" x14ac:dyDescent="0.35">
      <c r="A172" s="10" t="s">
        <v>154</v>
      </c>
      <c r="B172" s="11">
        <v>7208</v>
      </c>
      <c r="C172" s="14">
        <v>405</v>
      </c>
      <c r="D172" s="11">
        <f t="shared" si="3"/>
        <v>56.187569367369591</v>
      </c>
    </row>
    <row r="173" spans="1:4" x14ac:dyDescent="0.35">
      <c r="A173" s="6" t="s">
        <v>155</v>
      </c>
      <c r="B173" s="7">
        <v>3598</v>
      </c>
      <c r="C173" s="12">
        <v>195</v>
      </c>
      <c r="D173" s="7">
        <f t="shared" si="3"/>
        <v>54.196775986659254</v>
      </c>
    </row>
    <row r="174" spans="1:4" x14ac:dyDescent="0.35">
      <c r="A174" s="8" t="s">
        <v>156</v>
      </c>
      <c r="B174" s="9">
        <v>21273</v>
      </c>
      <c r="C174" s="13">
        <v>1167</v>
      </c>
      <c r="D174" s="9">
        <f t="shared" si="3"/>
        <v>54.858271047807079</v>
      </c>
    </row>
    <row r="175" spans="1:4" x14ac:dyDescent="0.35">
      <c r="A175" s="10" t="s">
        <v>157</v>
      </c>
      <c r="B175" s="11">
        <v>6612</v>
      </c>
      <c r="C175" s="14">
        <v>329</v>
      </c>
      <c r="D175" s="11">
        <f t="shared" si="3"/>
        <v>49.758015728977618</v>
      </c>
    </row>
    <row r="176" spans="1:4" x14ac:dyDescent="0.35">
      <c r="A176" s="6" t="s">
        <v>158</v>
      </c>
      <c r="B176" s="7">
        <v>4238</v>
      </c>
      <c r="C176" s="12">
        <v>205</v>
      </c>
      <c r="D176" s="7">
        <f t="shared" si="3"/>
        <v>48.371873525247757</v>
      </c>
    </row>
    <row r="177" spans="1:4" x14ac:dyDescent="0.35">
      <c r="A177" s="8" t="s">
        <v>159</v>
      </c>
      <c r="B177" s="9">
        <v>2351</v>
      </c>
      <c r="C177" s="13">
        <v>142</v>
      </c>
      <c r="D177" s="9">
        <f t="shared" si="3"/>
        <v>60.399829859634202</v>
      </c>
    </row>
    <row r="178" spans="1:4" x14ac:dyDescent="0.35">
      <c r="A178" s="10" t="s">
        <v>160</v>
      </c>
      <c r="B178" s="11">
        <v>1739</v>
      </c>
      <c r="C178" s="14">
        <v>91</v>
      </c>
      <c r="D178" s="11">
        <f t="shared" si="3"/>
        <v>52.328924669350201</v>
      </c>
    </row>
    <row r="179" spans="1:4" x14ac:dyDescent="0.35">
      <c r="A179" s="6" t="s">
        <v>161</v>
      </c>
      <c r="B179" s="7">
        <v>1280</v>
      </c>
      <c r="C179" s="12">
        <v>52</v>
      </c>
      <c r="D179" s="7">
        <f t="shared" si="3"/>
        <v>40.625</v>
      </c>
    </row>
    <row r="180" spans="1:4" x14ac:dyDescent="0.35">
      <c r="A180" s="8" t="s">
        <v>162</v>
      </c>
      <c r="B180" s="9">
        <v>1558</v>
      </c>
      <c r="C180" s="13">
        <v>72</v>
      </c>
      <c r="D180" s="9">
        <f t="shared" si="3"/>
        <v>46.213093709884468</v>
      </c>
    </row>
    <row r="181" spans="1:4" x14ac:dyDescent="0.35">
      <c r="A181" s="10" t="s">
        <v>163</v>
      </c>
      <c r="B181" s="11">
        <v>5602</v>
      </c>
      <c r="C181" s="14">
        <v>238</v>
      </c>
      <c r="D181" s="11">
        <f t="shared" si="3"/>
        <v>42.484826847554444</v>
      </c>
    </row>
    <row r="182" spans="1:4" x14ac:dyDescent="0.35">
      <c r="A182" s="6" t="s">
        <v>164</v>
      </c>
      <c r="B182" s="7">
        <v>2416</v>
      </c>
      <c r="C182" s="12">
        <v>92</v>
      </c>
      <c r="D182" s="7">
        <f t="shared" si="3"/>
        <v>38.079470198675494</v>
      </c>
    </row>
    <row r="183" spans="1:4" x14ac:dyDescent="0.35">
      <c r="A183" s="8" t="s">
        <v>165</v>
      </c>
      <c r="B183" s="9">
        <v>1538</v>
      </c>
      <c r="C183" s="13">
        <v>59</v>
      </c>
      <c r="D183" s="9">
        <f t="shared" si="3"/>
        <v>38.361508452535759</v>
      </c>
    </row>
    <row r="184" spans="1:4" x14ac:dyDescent="0.35">
      <c r="A184" s="10" t="s">
        <v>166</v>
      </c>
      <c r="B184" s="11">
        <v>1864</v>
      </c>
      <c r="C184" s="14">
        <v>83</v>
      </c>
      <c r="D184" s="11">
        <f t="shared" si="3"/>
        <v>44.527896995708154</v>
      </c>
    </row>
    <row r="185" spans="1:4" x14ac:dyDescent="0.35">
      <c r="A185" s="6" t="s">
        <v>167</v>
      </c>
      <c r="B185" s="7">
        <v>2503</v>
      </c>
      <c r="C185" s="12">
        <v>108</v>
      </c>
      <c r="D185" s="7">
        <f t="shared" si="3"/>
        <v>43.148222133439873</v>
      </c>
    </row>
    <row r="186" spans="1:4" x14ac:dyDescent="0.35">
      <c r="A186" s="8" t="s">
        <v>168</v>
      </c>
      <c r="B186" s="9">
        <v>1969</v>
      </c>
      <c r="C186" s="13">
        <v>65</v>
      </c>
      <c r="D186" s="9">
        <f t="shared" si="3"/>
        <v>33.011681056373796</v>
      </c>
    </row>
    <row r="187" spans="1:4" x14ac:dyDescent="0.35">
      <c r="A187" s="10" t="s">
        <v>169</v>
      </c>
      <c r="B187" s="11">
        <v>2176</v>
      </c>
      <c r="C187" s="14">
        <v>90</v>
      </c>
      <c r="D187" s="11">
        <f t="shared" si="3"/>
        <v>41.360294117647058</v>
      </c>
    </row>
    <row r="188" spans="1:4" x14ac:dyDescent="0.35">
      <c r="A188" s="6" t="s">
        <v>170</v>
      </c>
      <c r="B188" s="7">
        <v>2211</v>
      </c>
      <c r="C188" s="12">
        <v>85</v>
      </c>
      <c r="D188" s="7">
        <f t="shared" si="3"/>
        <v>38.44414292175486</v>
      </c>
    </row>
    <row r="189" spans="1:4" x14ac:dyDescent="0.35">
      <c r="A189" s="8" t="s">
        <v>171</v>
      </c>
      <c r="B189" s="9">
        <v>3582</v>
      </c>
      <c r="C189" s="13">
        <v>144</v>
      </c>
      <c r="D189" s="9">
        <f t="shared" si="3"/>
        <v>40.201005025125632</v>
      </c>
    </row>
    <row r="190" spans="1:4" x14ac:dyDescent="0.35">
      <c r="A190" s="10" t="s">
        <v>172</v>
      </c>
      <c r="B190" s="11">
        <v>5665</v>
      </c>
      <c r="C190" s="14">
        <v>270</v>
      </c>
      <c r="D190" s="11">
        <f t="shared" si="3"/>
        <v>47.661076787290384</v>
      </c>
    </row>
    <row r="191" spans="1:4" x14ac:dyDescent="0.35">
      <c r="A191" s="6" t="s">
        <v>173</v>
      </c>
      <c r="B191" s="7">
        <v>5553</v>
      </c>
      <c r="C191" s="12">
        <v>268</v>
      </c>
      <c r="D191" s="7">
        <f t="shared" si="3"/>
        <v>48.262200612281646</v>
      </c>
    </row>
    <row r="192" spans="1:4" x14ac:dyDescent="0.35">
      <c r="A192" s="8" t="s">
        <v>174</v>
      </c>
      <c r="B192" s="9">
        <v>3073</v>
      </c>
      <c r="C192" s="13">
        <v>135</v>
      </c>
      <c r="D192" s="9">
        <f t="shared" si="3"/>
        <v>43.931012040351447</v>
      </c>
    </row>
    <row r="193" spans="1:4" x14ac:dyDescent="0.35">
      <c r="A193" s="10" t="s">
        <v>175</v>
      </c>
      <c r="B193" s="11">
        <v>4400</v>
      </c>
      <c r="C193" s="14">
        <v>199</v>
      </c>
      <c r="D193" s="11">
        <f t="shared" si="3"/>
        <v>45.227272727272727</v>
      </c>
    </row>
    <row r="194" spans="1:4" x14ac:dyDescent="0.35">
      <c r="A194" s="6" t="s">
        <v>176</v>
      </c>
      <c r="B194" s="7">
        <v>5067</v>
      </c>
      <c r="C194" s="12">
        <v>266</v>
      </c>
      <c r="D194" s="7">
        <f t="shared" si="3"/>
        <v>52.496546279850008</v>
      </c>
    </row>
    <row r="195" spans="1:4" x14ac:dyDescent="0.35">
      <c r="A195" s="8" t="s">
        <v>177</v>
      </c>
      <c r="B195" s="9">
        <v>6053</v>
      </c>
      <c r="C195" s="13">
        <v>248</v>
      </c>
      <c r="D195" s="9">
        <f t="shared" si="3"/>
        <v>40.971419131009412</v>
      </c>
    </row>
    <row r="196" spans="1:4" x14ac:dyDescent="0.35">
      <c r="A196" s="10" t="s">
        <v>178</v>
      </c>
      <c r="B196" s="11">
        <v>14840</v>
      </c>
      <c r="C196" s="14">
        <v>715</v>
      </c>
      <c r="D196" s="11">
        <f t="shared" si="3"/>
        <v>48.180592991913748</v>
      </c>
    </row>
    <row r="197" spans="1:4" x14ac:dyDescent="0.35">
      <c r="A197" s="6" t="s">
        <v>179</v>
      </c>
      <c r="B197" s="7">
        <v>13559</v>
      </c>
      <c r="C197" s="12">
        <v>723</v>
      </c>
      <c r="D197" s="7">
        <f t="shared" si="3"/>
        <v>53.322516409764731</v>
      </c>
    </row>
    <row r="198" spans="1:4" x14ac:dyDescent="0.35">
      <c r="A198" s="8" t="s">
        <v>180</v>
      </c>
      <c r="B198" s="9">
        <v>13621</v>
      </c>
      <c r="C198" s="13">
        <v>735</v>
      </c>
      <c r="D198" s="9">
        <f t="shared" si="3"/>
        <v>53.960795829968433</v>
      </c>
    </row>
    <row r="199" spans="1:4" x14ac:dyDescent="0.35">
      <c r="A199" s="10" t="s">
        <v>181</v>
      </c>
      <c r="B199" s="11">
        <v>5565</v>
      </c>
      <c r="C199" s="14">
        <v>309</v>
      </c>
      <c r="D199" s="11">
        <f t="shared" si="3"/>
        <v>55.525606469002696</v>
      </c>
    </row>
    <row r="200" spans="1:4" x14ac:dyDescent="0.35">
      <c r="A200" s="6" t="s">
        <v>182</v>
      </c>
      <c r="B200" s="7">
        <v>6556</v>
      </c>
      <c r="C200" s="12">
        <v>327</v>
      </c>
      <c r="D200" s="7">
        <f t="shared" si="3"/>
        <v>49.877974374618667</v>
      </c>
    </row>
    <row r="201" spans="1:4" x14ac:dyDescent="0.35">
      <c r="A201" s="8" t="s">
        <v>183</v>
      </c>
      <c r="B201" s="9">
        <v>2913</v>
      </c>
      <c r="C201" s="13">
        <v>152</v>
      </c>
      <c r="D201" s="9">
        <f t="shared" si="3"/>
        <v>52.179883281840027</v>
      </c>
    </row>
    <row r="202" spans="1:4" x14ac:dyDescent="0.35">
      <c r="A202" s="10" t="s">
        <v>184</v>
      </c>
      <c r="B202" s="11">
        <v>1249</v>
      </c>
      <c r="C202" s="14">
        <v>71</v>
      </c>
      <c r="D202" s="11">
        <f t="shared" si="3"/>
        <v>56.845476381104881</v>
      </c>
    </row>
    <row r="203" spans="1:4" x14ac:dyDescent="0.35">
      <c r="A203" s="6" t="s">
        <v>185</v>
      </c>
      <c r="B203" s="7">
        <v>6358</v>
      </c>
      <c r="C203" s="12">
        <v>319</v>
      </c>
      <c r="D203" s="7">
        <f t="shared" si="3"/>
        <v>50.173010380622834</v>
      </c>
    </row>
    <row r="204" spans="1:4" x14ac:dyDescent="0.35">
      <c r="A204" s="8" t="s">
        <v>186</v>
      </c>
      <c r="B204" s="9">
        <v>2104</v>
      </c>
      <c r="C204" s="13">
        <v>101</v>
      </c>
      <c r="D204" s="9">
        <f t="shared" si="3"/>
        <v>48.00380228136882</v>
      </c>
    </row>
    <row r="205" spans="1:4" x14ac:dyDescent="0.35">
      <c r="A205" s="10" t="s">
        <v>187</v>
      </c>
      <c r="B205" s="11">
        <v>3242</v>
      </c>
      <c r="C205" s="14">
        <v>132</v>
      </c>
      <c r="D205" s="11">
        <f t="shared" si="3"/>
        <v>40.715607649599015</v>
      </c>
    </row>
    <row r="206" spans="1:4" x14ac:dyDescent="0.35">
      <c r="A206" s="6" t="s">
        <v>188</v>
      </c>
      <c r="B206" s="7">
        <v>1590</v>
      </c>
      <c r="C206" s="12">
        <v>71</v>
      </c>
      <c r="D206" s="7">
        <f t="shared" si="3"/>
        <v>44.654088050314463</v>
      </c>
    </row>
    <row r="207" spans="1:4" ht="15" thickBot="1" x14ac:dyDescent="0.4">
      <c r="A207" s="26" t="s">
        <v>376</v>
      </c>
      <c r="B207" s="24">
        <f>SUM(B161:B206)</f>
        <v>370701</v>
      </c>
      <c r="C207" s="25">
        <f>SUM(C161:C206)</f>
        <v>19174</v>
      </c>
      <c r="D207" s="24">
        <f>C207/B207*1000</f>
        <v>51.723626318785222</v>
      </c>
    </row>
    <row r="208" spans="1:4" ht="15" thickTop="1" x14ac:dyDescent="0.35">
      <c r="B208" s="3"/>
      <c r="C208" s="13"/>
      <c r="D208" s="9"/>
    </row>
    <row r="209" spans="1:4" x14ac:dyDescent="0.35">
      <c r="A209" s="8" t="s">
        <v>189</v>
      </c>
      <c r="B209" s="9">
        <v>27526</v>
      </c>
      <c r="C209" s="13">
        <v>1854</v>
      </c>
      <c r="D209" s="9">
        <f t="shared" si="3"/>
        <v>67.354501198866529</v>
      </c>
    </row>
    <row r="210" spans="1:4" x14ac:dyDescent="0.35">
      <c r="A210" s="8" t="s">
        <v>190</v>
      </c>
      <c r="B210" s="9">
        <v>25286</v>
      </c>
      <c r="C210" s="13">
        <v>1285</v>
      </c>
      <c r="D210" s="9">
        <f t="shared" si="3"/>
        <v>50.818634817685677</v>
      </c>
    </row>
    <row r="211" spans="1:4" x14ac:dyDescent="0.35">
      <c r="A211" s="10" t="s">
        <v>191</v>
      </c>
      <c r="B211" s="11">
        <v>57449</v>
      </c>
      <c r="C211" s="14">
        <v>3400</v>
      </c>
      <c r="D211" s="11">
        <f t="shared" si="3"/>
        <v>59.182927466100367</v>
      </c>
    </row>
    <row r="212" spans="1:4" x14ac:dyDescent="0.35">
      <c r="A212" s="6" t="s">
        <v>192</v>
      </c>
      <c r="B212" s="7">
        <v>64621</v>
      </c>
      <c r="C212" s="12">
        <v>3949</v>
      </c>
      <c r="D212" s="7">
        <f t="shared" si="3"/>
        <v>61.110165426099869</v>
      </c>
    </row>
    <row r="213" spans="1:4" x14ac:dyDescent="0.35">
      <c r="A213" s="8" t="s">
        <v>193</v>
      </c>
      <c r="B213" s="9">
        <v>47580</v>
      </c>
      <c r="C213" s="13">
        <v>2630</v>
      </c>
      <c r="D213" s="9">
        <f t="shared" si="3"/>
        <v>55.275325767129047</v>
      </c>
    </row>
    <row r="214" spans="1:4" x14ac:dyDescent="0.35">
      <c r="A214" s="10" t="s">
        <v>194</v>
      </c>
      <c r="B214" s="11">
        <v>36536</v>
      </c>
      <c r="C214" s="14">
        <v>2232</v>
      </c>
      <c r="D214" s="11">
        <f t="shared" ref="D214:D281" si="4">(C214/B214)*1000</f>
        <v>61.090431355375522</v>
      </c>
    </row>
    <row r="215" spans="1:4" x14ac:dyDescent="0.35">
      <c r="A215" s="6" t="s">
        <v>195</v>
      </c>
      <c r="B215" s="7">
        <v>55386</v>
      </c>
      <c r="C215" s="12">
        <v>3937</v>
      </c>
      <c r="D215" s="7">
        <f t="shared" si="4"/>
        <v>71.08294514859351</v>
      </c>
    </row>
    <row r="216" spans="1:4" x14ac:dyDescent="0.35">
      <c r="A216" s="8" t="s">
        <v>196</v>
      </c>
      <c r="B216" s="9">
        <v>12979</v>
      </c>
      <c r="C216" s="13">
        <v>805</v>
      </c>
      <c r="D216" s="9">
        <f t="shared" si="4"/>
        <v>62.023268356576004</v>
      </c>
    </row>
    <row r="217" spans="1:4" x14ac:dyDescent="0.35">
      <c r="A217" s="10" t="s">
        <v>197</v>
      </c>
      <c r="B217" s="11">
        <v>27096</v>
      </c>
      <c r="C217" s="14">
        <v>1429</v>
      </c>
      <c r="D217" s="11">
        <f t="shared" si="4"/>
        <v>52.73841157366401</v>
      </c>
    </row>
    <row r="218" spans="1:4" x14ac:dyDescent="0.35">
      <c r="A218" s="6" t="s">
        <v>198</v>
      </c>
      <c r="B218" s="7">
        <v>2347</v>
      </c>
      <c r="C218" s="12">
        <v>97</v>
      </c>
      <c r="D218" s="7">
        <f t="shared" si="4"/>
        <v>41.329356625479335</v>
      </c>
    </row>
    <row r="219" spans="1:4" x14ac:dyDescent="0.35">
      <c r="A219" s="8" t="s">
        <v>199</v>
      </c>
      <c r="B219" s="9">
        <v>14011</v>
      </c>
      <c r="C219" s="13">
        <v>729</v>
      </c>
      <c r="D219" s="9">
        <f t="shared" si="4"/>
        <v>52.030547427021624</v>
      </c>
    </row>
    <row r="220" spans="1:4" x14ac:dyDescent="0.35">
      <c r="A220" s="10" t="s">
        <v>200</v>
      </c>
      <c r="B220" s="11">
        <v>10364</v>
      </c>
      <c r="C220" s="14">
        <v>599</v>
      </c>
      <c r="D220" s="11">
        <f t="shared" si="4"/>
        <v>57.796217676572752</v>
      </c>
    </row>
    <row r="221" spans="1:4" x14ac:dyDescent="0.35">
      <c r="A221" s="6" t="s">
        <v>201</v>
      </c>
      <c r="B221" s="7">
        <v>4085</v>
      </c>
      <c r="C221" s="12">
        <v>206</v>
      </c>
      <c r="D221" s="7">
        <f t="shared" si="4"/>
        <v>50.428396572827417</v>
      </c>
    </row>
    <row r="222" spans="1:4" x14ac:dyDescent="0.35">
      <c r="A222" s="8" t="s">
        <v>202</v>
      </c>
      <c r="B222" s="9">
        <v>6498</v>
      </c>
      <c r="C222" s="13">
        <v>377</v>
      </c>
      <c r="D222" s="9">
        <f t="shared" si="4"/>
        <v>58.01785164666051</v>
      </c>
    </row>
    <row r="223" spans="1:4" x14ac:dyDescent="0.35">
      <c r="A223" s="10" t="s">
        <v>203</v>
      </c>
      <c r="B223" s="11">
        <v>10400</v>
      </c>
      <c r="C223" s="14">
        <v>582</v>
      </c>
      <c r="D223" s="11">
        <f t="shared" si="4"/>
        <v>55.96153846153846</v>
      </c>
    </row>
    <row r="224" spans="1:4" x14ac:dyDescent="0.35">
      <c r="A224" s="6" t="s">
        <v>204</v>
      </c>
      <c r="B224" s="7">
        <v>5541</v>
      </c>
      <c r="C224" s="12">
        <v>304</v>
      </c>
      <c r="D224" s="7">
        <f t="shared" si="4"/>
        <v>54.863743006677495</v>
      </c>
    </row>
    <row r="225" spans="1:4" x14ac:dyDescent="0.35">
      <c r="A225" s="8" t="s">
        <v>205</v>
      </c>
      <c r="B225" s="9">
        <v>1552</v>
      </c>
      <c r="C225" s="13">
        <v>63</v>
      </c>
      <c r="D225" s="9">
        <f t="shared" si="4"/>
        <v>40.592783505154642</v>
      </c>
    </row>
    <row r="226" spans="1:4" x14ac:dyDescent="0.35">
      <c r="A226" s="10" t="s">
        <v>206</v>
      </c>
      <c r="B226" s="11">
        <v>2905</v>
      </c>
      <c r="C226" s="14">
        <v>128</v>
      </c>
      <c r="D226" s="11">
        <f t="shared" si="4"/>
        <v>44.061962134251296</v>
      </c>
    </row>
    <row r="227" spans="1:4" x14ac:dyDescent="0.35">
      <c r="A227" s="6" t="s">
        <v>207</v>
      </c>
      <c r="B227" s="7">
        <v>2446</v>
      </c>
      <c r="C227" s="12">
        <v>111</v>
      </c>
      <c r="D227" s="7">
        <f t="shared" si="4"/>
        <v>45.380212591986911</v>
      </c>
    </row>
    <row r="228" spans="1:4" x14ac:dyDescent="0.35">
      <c r="A228" s="8" t="s">
        <v>208</v>
      </c>
      <c r="B228" s="9">
        <v>1426</v>
      </c>
      <c r="C228" s="13">
        <v>67</v>
      </c>
      <c r="D228" s="9">
        <f t="shared" si="4"/>
        <v>46.984572230014024</v>
      </c>
    </row>
    <row r="229" spans="1:4" x14ac:dyDescent="0.35">
      <c r="A229" s="10" t="s">
        <v>209</v>
      </c>
      <c r="B229" s="11">
        <v>1217</v>
      </c>
      <c r="C229" s="14">
        <v>61</v>
      </c>
      <c r="D229" s="11">
        <f t="shared" si="4"/>
        <v>50.123253903040258</v>
      </c>
    </row>
    <row r="230" spans="1:4" x14ac:dyDescent="0.35">
      <c r="A230" s="6" t="s">
        <v>210</v>
      </c>
      <c r="B230" s="7">
        <v>2146</v>
      </c>
      <c r="C230" s="12">
        <v>97</v>
      </c>
      <c r="D230" s="7">
        <f t="shared" si="4"/>
        <v>45.200372786579685</v>
      </c>
    </row>
    <row r="231" spans="1:4" x14ac:dyDescent="0.35">
      <c r="A231" s="8" t="s">
        <v>211</v>
      </c>
      <c r="B231" s="9">
        <v>3747</v>
      </c>
      <c r="C231" s="13">
        <v>161</v>
      </c>
      <c r="D231" s="9">
        <f t="shared" si="4"/>
        <v>42.967707499332796</v>
      </c>
    </row>
    <row r="232" spans="1:4" ht="15" thickBot="1" x14ac:dyDescent="0.4">
      <c r="A232" s="26" t="s">
        <v>375</v>
      </c>
      <c r="B232" s="24">
        <f>SUM(B209:B231)</f>
        <v>423144</v>
      </c>
      <c r="C232" s="25">
        <f>SUM(C209:C231)</f>
        <v>25103</v>
      </c>
      <c r="D232" s="24">
        <f>C232/B232*1000</f>
        <v>59.324957933942109</v>
      </c>
    </row>
    <row r="233" spans="1:4" ht="15" thickTop="1" x14ac:dyDescent="0.35">
      <c r="B233" s="3"/>
      <c r="C233" s="13"/>
      <c r="D233" s="9"/>
    </row>
    <row r="234" spans="1:4" x14ac:dyDescent="0.35">
      <c r="A234" s="8" t="s">
        <v>212</v>
      </c>
      <c r="B234" s="9">
        <v>6772</v>
      </c>
      <c r="C234" s="13">
        <v>393</v>
      </c>
      <c r="D234" s="9">
        <f t="shared" si="4"/>
        <v>58.033077377436499</v>
      </c>
    </row>
    <row r="235" spans="1:4" x14ac:dyDescent="0.35">
      <c r="A235" s="8" t="s">
        <v>213</v>
      </c>
      <c r="B235" s="9">
        <v>23894</v>
      </c>
      <c r="C235" s="13">
        <v>1289</v>
      </c>
      <c r="D235" s="9">
        <f t="shared" si="4"/>
        <v>53.946597472168747</v>
      </c>
    </row>
    <row r="236" spans="1:4" x14ac:dyDescent="0.35">
      <c r="A236" s="10" t="s">
        <v>214</v>
      </c>
      <c r="B236" s="11">
        <v>45271</v>
      </c>
      <c r="C236" s="14">
        <v>2815</v>
      </c>
      <c r="D236" s="11">
        <f t="shared" si="4"/>
        <v>62.181087230235697</v>
      </c>
    </row>
    <row r="237" spans="1:4" x14ac:dyDescent="0.35">
      <c r="A237" s="6" t="s">
        <v>215</v>
      </c>
      <c r="B237" s="7">
        <v>112544</v>
      </c>
      <c r="C237" s="12">
        <v>6967</v>
      </c>
      <c r="D237" s="7">
        <f t="shared" si="4"/>
        <v>61.904677281774241</v>
      </c>
    </row>
    <row r="238" spans="1:4" x14ac:dyDescent="0.35">
      <c r="A238" s="8" t="s">
        <v>216</v>
      </c>
      <c r="B238" s="9">
        <v>23079</v>
      </c>
      <c r="C238" s="13">
        <v>1212</v>
      </c>
      <c r="D238" s="9">
        <f t="shared" si="4"/>
        <v>52.515273625373716</v>
      </c>
    </row>
    <row r="239" spans="1:4" x14ac:dyDescent="0.35">
      <c r="A239" s="10" t="s">
        <v>217</v>
      </c>
      <c r="B239" s="11">
        <v>9613</v>
      </c>
      <c r="C239" s="14">
        <v>443</v>
      </c>
      <c r="D239" s="11">
        <f t="shared" si="4"/>
        <v>46.083428690315195</v>
      </c>
    </row>
    <row r="240" spans="1:4" x14ac:dyDescent="0.35">
      <c r="A240" s="6" t="s">
        <v>218</v>
      </c>
      <c r="B240" s="7">
        <v>9045</v>
      </c>
      <c r="C240" s="12">
        <v>442</v>
      </c>
      <c r="D240" s="7">
        <f t="shared" si="4"/>
        <v>48.86677722498618</v>
      </c>
    </row>
    <row r="241" spans="1:4" x14ac:dyDescent="0.35">
      <c r="A241" s="8" t="s">
        <v>219</v>
      </c>
      <c r="B241" s="9">
        <v>2440</v>
      </c>
      <c r="C241" s="13">
        <v>134</v>
      </c>
      <c r="D241" s="9">
        <f t="shared" si="4"/>
        <v>54.918032786885242</v>
      </c>
    </row>
    <row r="242" spans="1:4" x14ac:dyDescent="0.35">
      <c r="A242" s="10" t="s">
        <v>220</v>
      </c>
      <c r="B242" s="11">
        <v>2126</v>
      </c>
      <c r="C242" s="14">
        <v>109</v>
      </c>
      <c r="D242" s="11">
        <f t="shared" si="4"/>
        <v>51.269990592662275</v>
      </c>
    </row>
    <row r="243" spans="1:4" x14ac:dyDescent="0.35">
      <c r="A243" s="6" t="s">
        <v>221</v>
      </c>
      <c r="B243" s="7">
        <v>6118</v>
      </c>
      <c r="C243" s="12">
        <v>361</v>
      </c>
      <c r="D243" s="7">
        <f t="shared" si="4"/>
        <v>59.006211180124225</v>
      </c>
    </row>
    <row r="244" spans="1:4" x14ac:dyDescent="0.35">
      <c r="A244" s="8" t="s">
        <v>222</v>
      </c>
      <c r="B244" s="9">
        <v>6085</v>
      </c>
      <c r="C244" s="13">
        <v>333</v>
      </c>
      <c r="D244" s="9">
        <f t="shared" si="4"/>
        <v>54.724732949876746</v>
      </c>
    </row>
    <row r="245" spans="1:4" x14ac:dyDescent="0.35">
      <c r="A245" s="10" t="s">
        <v>223</v>
      </c>
      <c r="B245" s="11">
        <v>11279</v>
      </c>
      <c r="C245" s="14">
        <v>529</v>
      </c>
      <c r="D245" s="11">
        <f t="shared" si="4"/>
        <v>46.901321039099216</v>
      </c>
    </row>
    <row r="246" spans="1:4" x14ac:dyDescent="0.35">
      <c r="A246" s="6" t="s">
        <v>224</v>
      </c>
      <c r="B246" s="7">
        <v>5306</v>
      </c>
      <c r="C246" s="12">
        <v>250</v>
      </c>
      <c r="D246" s="7">
        <f t="shared" si="4"/>
        <v>47.116471918582739</v>
      </c>
    </row>
    <row r="247" spans="1:4" x14ac:dyDescent="0.35">
      <c r="A247" s="8" t="s">
        <v>225</v>
      </c>
      <c r="B247" s="9">
        <v>1820</v>
      </c>
      <c r="C247" s="13">
        <v>116</v>
      </c>
      <c r="D247" s="9">
        <f t="shared" si="4"/>
        <v>63.73626373626373</v>
      </c>
    </row>
    <row r="248" spans="1:4" x14ac:dyDescent="0.35">
      <c r="A248" s="10" t="s">
        <v>226</v>
      </c>
      <c r="B248" s="11">
        <v>1318</v>
      </c>
      <c r="C248" s="14">
        <v>79</v>
      </c>
      <c r="D248" s="11">
        <f t="shared" si="4"/>
        <v>59.93930197268589</v>
      </c>
    </row>
    <row r="249" spans="1:4" x14ac:dyDescent="0.35">
      <c r="A249" s="6" t="s">
        <v>227</v>
      </c>
      <c r="B249" s="7">
        <v>3645</v>
      </c>
      <c r="C249" s="12">
        <v>217</v>
      </c>
      <c r="D249" s="7">
        <f t="shared" si="4"/>
        <v>59.533607681755825</v>
      </c>
    </row>
    <row r="250" spans="1:4" x14ac:dyDescent="0.35">
      <c r="A250" s="8" t="s">
        <v>228</v>
      </c>
      <c r="B250" s="9">
        <v>1137</v>
      </c>
      <c r="C250" s="13">
        <v>58</v>
      </c>
      <c r="D250" s="9">
        <f t="shared" si="4"/>
        <v>51.011433597185572</v>
      </c>
    </row>
    <row r="251" spans="1:4" x14ac:dyDescent="0.35">
      <c r="A251" s="10" t="s">
        <v>229</v>
      </c>
      <c r="B251" s="11">
        <v>1163</v>
      </c>
      <c r="C251" s="14">
        <v>59</v>
      </c>
      <c r="D251" s="11">
        <f t="shared" si="4"/>
        <v>50.730868443680137</v>
      </c>
    </row>
    <row r="252" spans="1:4" x14ac:dyDescent="0.35">
      <c r="A252" s="6" t="s">
        <v>230</v>
      </c>
      <c r="B252" s="7">
        <v>927</v>
      </c>
      <c r="C252" s="12">
        <v>51</v>
      </c>
      <c r="D252" s="7">
        <f t="shared" si="4"/>
        <v>55.016181229773458</v>
      </c>
    </row>
    <row r="253" spans="1:4" x14ac:dyDescent="0.35">
      <c r="A253" s="8" t="s">
        <v>231</v>
      </c>
      <c r="B253" s="9">
        <v>15065</v>
      </c>
      <c r="C253" s="13">
        <v>817</v>
      </c>
      <c r="D253" s="9">
        <f t="shared" si="4"/>
        <v>54.231662794556918</v>
      </c>
    </row>
    <row r="254" spans="1:4" x14ac:dyDescent="0.35">
      <c r="A254" s="10" t="s">
        <v>232</v>
      </c>
      <c r="B254" s="11">
        <v>930</v>
      </c>
      <c r="C254" s="14">
        <v>38</v>
      </c>
      <c r="D254" s="11">
        <f t="shared" si="4"/>
        <v>40.86021505376344</v>
      </c>
    </row>
    <row r="255" spans="1:4" x14ac:dyDescent="0.35">
      <c r="A255" s="6" t="s">
        <v>233</v>
      </c>
      <c r="B255" s="7">
        <v>10514</v>
      </c>
      <c r="C255" s="12">
        <v>525</v>
      </c>
      <c r="D255" s="7">
        <f t="shared" si="4"/>
        <v>49.933422103861517</v>
      </c>
    </row>
    <row r="256" spans="1:4" x14ac:dyDescent="0.35">
      <c r="A256" s="8" t="s">
        <v>234</v>
      </c>
      <c r="B256" s="9">
        <v>1694</v>
      </c>
      <c r="C256" s="13">
        <v>67</v>
      </c>
      <c r="D256" s="9">
        <f t="shared" si="4"/>
        <v>39.551357733175919</v>
      </c>
    </row>
    <row r="257" spans="1:4" x14ac:dyDescent="0.35">
      <c r="A257" s="10" t="s">
        <v>235</v>
      </c>
      <c r="B257" s="11">
        <v>5934</v>
      </c>
      <c r="C257" s="14">
        <v>317</v>
      </c>
      <c r="D257" s="11">
        <f t="shared" si="4"/>
        <v>53.420963936636333</v>
      </c>
    </row>
    <row r="258" spans="1:4" x14ac:dyDescent="0.35">
      <c r="A258" s="6" t="s">
        <v>236</v>
      </c>
      <c r="B258" s="7">
        <v>1789</v>
      </c>
      <c r="C258" s="12">
        <v>69</v>
      </c>
      <c r="D258" s="7">
        <f t="shared" si="4"/>
        <v>38.569032979318052</v>
      </c>
    </row>
    <row r="259" spans="1:4" ht="15" thickBot="1" x14ac:dyDescent="0.4">
      <c r="A259" s="26" t="s">
        <v>374</v>
      </c>
      <c r="B259" s="24">
        <f>SUM(B234:B258)</f>
        <v>309508</v>
      </c>
      <c r="C259" s="25">
        <f>SUM(C234:C258)</f>
        <v>17690</v>
      </c>
      <c r="D259" s="24">
        <f>C259/B259*1000</f>
        <v>57.155227005440892</v>
      </c>
    </row>
    <row r="260" spans="1:4" ht="15" thickTop="1" x14ac:dyDescent="0.35">
      <c r="B260" s="3"/>
      <c r="C260" s="13"/>
      <c r="D260" s="9"/>
    </row>
    <row r="261" spans="1:4" x14ac:dyDescent="0.35">
      <c r="A261" s="8" t="s">
        <v>237</v>
      </c>
      <c r="B261" s="9">
        <v>285231</v>
      </c>
      <c r="C261" s="13">
        <v>16048</v>
      </c>
      <c r="D261" s="9">
        <f t="shared" si="4"/>
        <v>56.263169150618268</v>
      </c>
    </row>
    <row r="262" spans="1:4" x14ac:dyDescent="0.35">
      <c r="A262" s="8" t="s">
        <v>238</v>
      </c>
      <c r="B262" s="9">
        <v>17168</v>
      </c>
      <c r="C262" s="13">
        <v>786</v>
      </c>
      <c r="D262" s="9">
        <f t="shared" si="4"/>
        <v>45.782851817334574</v>
      </c>
    </row>
    <row r="263" spans="1:4" x14ac:dyDescent="0.35">
      <c r="A263" s="10" t="s">
        <v>239</v>
      </c>
      <c r="B263" s="11">
        <v>4054</v>
      </c>
      <c r="C263" s="14">
        <v>158</v>
      </c>
      <c r="D263" s="11">
        <f t="shared" si="4"/>
        <v>38.973852984706468</v>
      </c>
    </row>
    <row r="264" spans="1:4" x14ac:dyDescent="0.35">
      <c r="A264" s="6" t="s">
        <v>240</v>
      </c>
      <c r="B264" s="7">
        <v>5776</v>
      </c>
      <c r="C264" s="12">
        <v>242</v>
      </c>
      <c r="D264" s="7">
        <f t="shared" si="4"/>
        <v>41.897506925207757</v>
      </c>
    </row>
    <row r="265" spans="1:4" x14ac:dyDescent="0.35">
      <c r="A265" s="8" t="s">
        <v>241</v>
      </c>
      <c r="B265" s="9">
        <v>12053</v>
      </c>
      <c r="C265" s="13">
        <v>474</v>
      </c>
      <c r="D265" s="9">
        <f t="shared" si="4"/>
        <v>39.326308802787686</v>
      </c>
    </row>
    <row r="266" spans="1:4" x14ac:dyDescent="0.35">
      <c r="A266" s="10" t="s">
        <v>242</v>
      </c>
      <c r="B266" s="11">
        <v>18855</v>
      </c>
      <c r="C266" s="14">
        <v>820</v>
      </c>
      <c r="D266" s="11">
        <f t="shared" si="4"/>
        <v>43.489790506496952</v>
      </c>
    </row>
    <row r="267" spans="1:4" x14ac:dyDescent="0.35">
      <c r="A267" s="6" t="s">
        <v>243</v>
      </c>
      <c r="B267" s="7">
        <v>3150</v>
      </c>
      <c r="C267" s="12">
        <v>122</v>
      </c>
      <c r="D267" s="7">
        <f t="shared" si="4"/>
        <v>38.730158730158735</v>
      </c>
    </row>
    <row r="268" spans="1:4" x14ac:dyDescent="0.35">
      <c r="A268" s="8" t="s">
        <v>244</v>
      </c>
      <c r="B268" s="9">
        <v>2917</v>
      </c>
      <c r="C268" s="13">
        <v>108</v>
      </c>
      <c r="D268" s="9">
        <f t="shared" si="4"/>
        <v>37.02434007541995</v>
      </c>
    </row>
    <row r="269" spans="1:4" x14ac:dyDescent="0.35">
      <c r="A269" s="10" t="s">
        <v>245</v>
      </c>
      <c r="B269" s="11">
        <v>13022</v>
      </c>
      <c r="C269" s="14">
        <v>524</v>
      </c>
      <c r="D269" s="11">
        <f t="shared" si="4"/>
        <v>40.239594532329903</v>
      </c>
    </row>
    <row r="270" spans="1:4" x14ac:dyDescent="0.35">
      <c r="A270" s="6" t="s">
        <v>246</v>
      </c>
      <c r="B270" s="7">
        <v>10972</v>
      </c>
      <c r="C270" s="12">
        <v>458</v>
      </c>
      <c r="D270" s="7">
        <f t="shared" si="4"/>
        <v>41.742617572001457</v>
      </c>
    </row>
    <row r="271" spans="1:4" x14ac:dyDescent="0.35">
      <c r="A271" s="8" t="s">
        <v>247</v>
      </c>
      <c r="B271" s="9">
        <v>933</v>
      </c>
      <c r="C271" s="13">
        <v>30</v>
      </c>
      <c r="D271" s="9">
        <f t="shared" si="4"/>
        <v>32.154340836012857</v>
      </c>
    </row>
    <row r="272" spans="1:4" x14ac:dyDescent="0.35">
      <c r="A272" s="10" t="s">
        <v>248</v>
      </c>
      <c r="B272" s="11">
        <v>1062</v>
      </c>
      <c r="C272" s="14">
        <v>42</v>
      </c>
      <c r="D272" s="11">
        <f t="shared" si="4"/>
        <v>39.548022598870062</v>
      </c>
    </row>
    <row r="273" spans="1:4" x14ac:dyDescent="0.35">
      <c r="A273" s="6" t="s">
        <v>249</v>
      </c>
      <c r="B273" s="7">
        <v>15862</v>
      </c>
      <c r="C273" s="12">
        <v>640</v>
      </c>
      <c r="D273" s="7">
        <f t="shared" si="4"/>
        <v>40.348001513050058</v>
      </c>
    </row>
    <row r="274" spans="1:4" x14ac:dyDescent="0.35">
      <c r="A274" s="8" t="s">
        <v>250</v>
      </c>
      <c r="B274" s="9">
        <v>8477</v>
      </c>
      <c r="C274" s="13">
        <v>342</v>
      </c>
      <c r="D274" s="9">
        <f t="shared" si="4"/>
        <v>40.344461484015568</v>
      </c>
    </row>
    <row r="275" spans="1:4" x14ac:dyDescent="0.35">
      <c r="A275" s="10" t="s">
        <v>251</v>
      </c>
      <c r="B275" s="11">
        <v>2506</v>
      </c>
      <c r="C275" s="14">
        <v>101</v>
      </c>
      <c r="D275" s="11">
        <f t="shared" si="4"/>
        <v>40.303272146847561</v>
      </c>
    </row>
    <row r="276" spans="1:4" x14ac:dyDescent="0.35">
      <c r="A276" s="6" t="s">
        <v>252</v>
      </c>
      <c r="B276" s="7">
        <v>25164</v>
      </c>
      <c r="C276" s="12">
        <v>1041</v>
      </c>
      <c r="D276" s="7">
        <f t="shared" si="4"/>
        <v>41.368621840724842</v>
      </c>
    </row>
    <row r="277" spans="1:4" x14ac:dyDescent="0.35">
      <c r="A277" s="8" t="s">
        <v>253</v>
      </c>
      <c r="B277" s="9">
        <v>5266</v>
      </c>
      <c r="C277" s="13">
        <v>176</v>
      </c>
      <c r="D277" s="9">
        <f t="shared" si="4"/>
        <v>33.421952145841246</v>
      </c>
    </row>
    <row r="278" spans="1:4" x14ac:dyDescent="0.35">
      <c r="A278" s="10" t="s">
        <v>254</v>
      </c>
      <c r="B278" s="11">
        <v>38835</v>
      </c>
      <c r="C278" s="14">
        <v>1796</v>
      </c>
      <c r="D278" s="11">
        <f t="shared" si="4"/>
        <v>46.246942191322262</v>
      </c>
    </row>
    <row r="279" spans="1:4" x14ac:dyDescent="0.35">
      <c r="A279" s="6" t="s">
        <v>255</v>
      </c>
      <c r="B279" s="7">
        <v>29689</v>
      </c>
      <c r="C279" s="12">
        <v>1132</v>
      </c>
      <c r="D279" s="7">
        <f t="shared" si="4"/>
        <v>38.128599818114452</v>
      </c>
    </row>
    <row r="280" spans="1:4" x14ac:dyDescent="0.35">
      <c r="A280" s="8" t="s">
        <v>256</v>
      </c>
      <c r="B280" s="9">
        <v>3913</v>
      </c>
      <c r="C280" s="13">
        <v>171</v>
      </c>
      <c r="D280" s="9">
        <f t="shared" si="4"/>
        <v>43.700485560950682</v>
      </c>
    </row>
    <row r="281" spans="1:4" x14ac:dyDescent="0.35">
      <c r="A281" s="10" t="s">
        <v>257</v>
      </c>
      <c r="B281" s="11">
        <v>384</v>
      </c>
      <c r="C281" s="14">
        <v>17</v>
      </c>
      <c r="D281" s="11">
        <f t="shared" si="4"/>
        <v>44.270833333333336</v>
      </c>
    </row>
    <row r="282" spans="1:4" x14ac:dyDescent="0.35">
      <c r="A282" s="6" t="s">
        <v>258</v>
      </c>
      <c r="B282" s="7">
        <v>8142</v>
      </c>
      <c r="C282" s="12">
        <v>314</v>
      </c>
      <c r="D282" s="7">
        <f t="shared" ref="D282:D349" si="5">(C282/B282)*1000</f>
        <v>38.565463031196266</v>
      </c>
    </row>
    <row r="283" spans="1:4" x14ac:dyDescent="0.35">
      <c r="A283" s="8" t="s">
        <v>259</v>
      </c>
      <c r="B283" s="9">
        <v>29423</v>
      </c>
      <c r="C283" s="13">
        <v>1171</v>
      </c>
      <c r="D283" s="9">
        <f t="shared" si="5"/>
        <v>39.798796859599634</v>
      </c>
    </row>
    <row r="284" spans="1:4" x14ac:dyDescent="0.35">
      <c r="A284" s="10" t="s">
        <v>260</v>
      </c>
      <c r="B284" s="11">
        <v>2875</v>
      </c>
      <c r="C284" s="14">
        <v>132</v>
      </c>
      <c r="D284" s="11">
        <f t="shared" si="5"/>
        <v>45.913043478260867</v>
      </c>
    </row>
    <row r="285" spans="1:4" x14ac:dyDescent="0.35">
      <c r="A285" s="6" t="s">
        <v>261</v>
      </c>
      <c r="B285" s="7">
        <v>521</v>
      </c>
      <c r="C285" s="12">
        <v>20</v>
      </c>
      <c r="D285" s="7">
        <f t="shared" si="5"/>
        <v>38.387715930902111</v>
      </c>
    </row>
    <row r="286" spans="1:4" x14ac:dyDescent="0.35">
      <c r="A286" s="8" t="s">
        <v>262</v>
      </c>
      <c r="B286" s="9">
        <v>1653</v>
      </c>
      <c r="C286" s="13">
        <v>58</v>
      </c>
      <c r="D286" s="9">
        <f t="shared" si="5"/>
        <v>35.087719298245609</v>
      </c>
    </row>
    <row r="287" spans="1:4" x14ac:dyDescent="0.35">
      <c r="A287" s="10" t="s">
        <v>263</v>
      </c>
      <c r="B287" s="11">
        <v>2235</v>
      </c>
      <c r="C287" s="14">
        <v>84</v>
      </c>
      <c r="D287" s="11">
        <f t="shared" si="5"/>
        <v>37.583892617449663</v>
      </c>
    </row>
    <row r="288" spans="1:4" x14ac:dyDescent="0.35">
      <c r="A288" s="6" t="s">
        <v>264</v>
      </c>
      <c r="B288" s="7">
        <v>771</v>
      </c>
      <c r="C288" s="12">
        <v>24</v>
      </c>
      <c r="D288" s="7">
        <f t="shared" si="5"/>
        <v>31.1284046692607</v>
      </c>
    </row>
    <row r="289" spans="1:4" x14ac:dyDescent="0.35">
      <c r="A289" s="8" t="s">
        <v>265</v>
      </c>
      <c r="B289" s="9">
        <v>1290</v>
      </c>
      <c r="C289" s="13">
        <v>55</v>
      </c>
      <c r="D289" s="9">
        <f t="shared" si="5"/>
        <v>42.63565891472868</v>
      </c>
    </row>
    <row r="290" spans="1:4" x14ac:dyDescent="0.35">
      <c r="A290" s="10" t="s">
        <v>266</v>
      </c>
      <c r="B290" s="11">
        <v>4023</v>
      </c>
      <c r="C290" s="14">
        <v>197</v>
      </c>
      <c r="D290" s="11">
        <f t="shared" si="5"/>
        <v>48.96843151876709</v>
      </c>
    </row>
    <row r="291" spans="1:4" x14ac:dyDescent="0.35">
      <c r="A291" s="6" t="s">
        <v>267</v>
      </c>
      <c r="B291" s="7">
        <v>2608</v>
      </c>
      <c r="C291" s="12">
        <v>91</v>
      </c>
      <c r="D291" s="7">
        <f t="shared" si="5"/>
        <v>34.892638036809814</v>
      </c>
    </row>
    <row r="292" spans="1:4" x14ac:dyDescent="0.35">
      <c r="A292" s="8" t="s">
        <v>268</v>
      </c>
      <c r="B292" s="9">
        <v>11930</v>
      </c>
      <c r="C292" s="13">
        <v>460</v>
      </c>
      <c r="D292" s="9">
        <f t="shared" si="5"/>
        <v>38.558256496227997</v>
      </c>
    </row>
    <row r="293" spans="1:4" x14ac:dyDescent="0.35">
      <c r="A293" s="10" t="s">
        <v>269</v>
      </c>
      <c r="B293" s="11">
        <v>1766</v>
      </c>
      <c r="C293" s="14">
        <v>70</v>
      </c>
      <c r="D293" s="11">
        <f t="shared" si="5"/>
        <v>39.637599093997736</v>
      </c>
    </row>
    <row r="294" spans="1:4" x14ac:dyDescent="0.35">
      <c r="A294" s="6" t="s">
        <v>270</v>
      </c>
      <c r="B294" s="7">
        <v>2110</v>
      </c>
      <c r="C294" s="12">
        <v>87</v>
      </c>
      <c r="D294" s="7">
        <f t="shared" si="5"/>
        <v>41.232227488151658</v>
      </c>
    </row>
    <row r="295" spans="1:4" x14ac:dyDescent="0.35">
      <c r="A295" s="8" t="s">
        <v>271</v>
      </c>
      <c r="B295" s="9">
        <v>5169</v>
      </c>
      <c r="C295" s="13">
        <v>216</v>
      </c>
      <c r="D295" s="9">
        <f t="shared" si="5"/>
        <v>41.787579802669761</v>
      </c>
    </row>
    <row r="296" spans="1:4" x14ac:dyDescent="0.35">
      <c r="A296" s="10" t="s">
        <v>272</v>
      </c>
      <c r="B296" s="11">
        <v>5234</v>
      </c>
      <c r="C296" s="14">
        <v>190</v>
      </c>
      <c r="D296" s="11">
        <f t="shared" si="5"/>
        <v>36.301108139090566</v>
      </c>
    </row>
    <row r="297" spans="1:4" x14ac:dyDescent="0.35">
      <c r="A297" s="6" t="s">
        <v>273</v>
      </c>
      <c r="B297" s="7">
        <v>2969</v>
      </c>
      <c r="C297" s="12">
        <v>93</v>
      </c>
      <c r="D297" s="7">
        <f t="shared" si="5"/>
        <v>31.323678006062643</v>
      </c>
    </row>
    <row r="298" spans="1:4" x14ac:dyDescent="0.35">
      <c r="A298" s="8" t="s">
        <v>274</v>
      </c>
      <c r="B298" s="9">
        <v>2845</v>
      </c>
      <c r="C298" s="13">
        <v>97</v>
      </c>
      <c r="D298" s="9">
        <f t="shared" si="5"/>
        <v>34.094903339191568</v>
      </c>
    </row>
    <row r="299" spans="1:4" x14ac:dyDescent="0.35">
      <c r="A299" s="10" t="s">
        <v>275</v>
      </c>
      <c r="B299" s="11">
        <v>22076</v>
      </c>
      <c r="C299" s="14">
        <v>907</v>
      </c>
      <c r="D299" s="11">
        <f t="shared" si="5"/>
        <v>41.085341547381766</v>
      </c>
    </row>
    <row r="300" spans="1:4" x14ac:dyDescent="0.35">
      <c r="A300" s="6" t="s">
        <v>276</v>
      </c>
      <c r="B300" s="7">
        <v>3589</v>
      </c>
      <c r="C300" s="12">
        <v>139</v>
      </c>
      <c r="D300" s="7">
        <f t="shared" si="5"/>
        <v>38.729451100585123</v>
      </c>
    </row>
    <row r="301" spans="1:4" x14ac:dyDescent="0.35">
      <c r="A301" s="8" t="s">
        <v>277</v>
      </c>
      <c r="B301" s="9">
        <v>9529</v>
      </c>
      <c r="C301" s="13">
        <v>368</v>
      </c>
      <c r="D301" s="9">
        <f t="shared" si="5"/>
        <v>38.618952670794421</v>
      </c>
    </row>
    <row r="302" spans="1:4" x14ac:dyDescent="0.35">
      <c r="A302" s="10" t="s">
        <v>278</v>
      </c>
      <c r="B302" s="11">
        <v>5906</v>
      </c>
      <c r="C302" s="14">
        <v>222</v>
      </c>
      <c r="D302" s="11">
        <f t="shared" si="5"/>
        <v>37.588892651540803</v>
      </c>
    </row>
    <row r="303" spans="1:4" x14ac:dyDescent="0.35">
      <c r="A303" s="6" t="s">
        <v>279</v>
      </c>
      <c r="B303" s="7">
        <v>7149</v>
      </c>
      <c r="C303" s="12">
        <v>283</v>
      </c>
      <c r="D303" s="7">
        <f t="shared" si="5"/>
        <v>39.585956077773112</v>
      </c>
    </row>
    <row r="304" spans="1:4" ht="15" thickBot="1" x14ac:dyDescent="0.4">
      <c r="A304" s="26" t="s">
        <v>373</v>
      </c>
      <c r="B304" s="24">
        <f>SUM(B261:B303)</f>
        <v>639102</v>
      </c>
      <c r="C304" s="25">
        <f>SUM(C261:C303)</f>
        <v>30506</v>
      </c>
      <c r="D304" s="24">
        <f>C304/B304*1000</f>
        <v>47.732599804100126</v>
      </c>
    </row>
    <row r="305" spans="1:4" ht="15" thickTop="1" x14ac:dyDescent="0.35">
      <c r="A305" s="8"/>
      <c r="B305" s="9"/>
      <c r="C305" s="13"/>
      <c r="D305" s="9"/>
    </row>
    <row r="306" spans="1:4" x14ac:dyDescent="0.35">
      <c r="A306" t="s">
        <v>280</v>
      </c>
      <c r="B306" s="3">
        <v>207406</v>
      </c>
      <c r="C306" s="13">
        <v>10969</v>
      </c>
      <c r="D306" s="9">
        <f t="shared" si="5"/>
        <v>52.886608873417352</v>
      </c>
    </row>
    <row r="307" spans="1:4" x14ac:dyDescent="0.35">
      <c r="A307" t="s">
        <v>281</v>
      </c>
      <c r="B307" s="3">
        <v>24095</v>
      </c>
      <c r="C307" s="13">
        <v>1182</v>
      </c>
      <c r="D307" s="9">
        <f t="shared" si="5"/>
        <v>49.055820709690806</v>
      </c>
    </row>
    <row r="308" spans="1:4" x14ac:dyDescent="0.35">
      <c r="A308" s="10" t="s">
        <v>282</v>
      </c>
      <c r="B308" s="11">
        <v>15048</v>
      </c>
      <c r="C308" s="14">
        <v>707</v>
      </c>
      <c r="D308" s="11">
        <f t="shared" si="5"/>
        <v>46.982987772461456</v>
      </c>
    </row>
    <row r="309" spans="1:4" x14ac:dyDescent="0.35">
      <c r="A309" t="s">
        <v>283</v>
      </c>
      <c r="B309" s="3">
        <v>5225</v>
      </c>
      <c r="C309" s="13">
        <v>246</v>
      </c>
      <c r="D309" s="9">
        <f t="shared" si="5"/>
        <v>47.081339712918663</v>
      </c>
    </row>
    <row r="310" spans="1:4" x14ac:dyDescent="0.35">
      <c r="A310" t="s">
        <v>284</v>
      </c>
      <c r="B310" s="3">
        <v>920</v>
      </c>
      <c r="C310" s="13">
        <v>35</v>
      </c>
      <c r="D310" s="9">
        <f t="shared" si="5"/>
        <v>38.04347826086957</v>
      </c>
    </row>
    <row r="311" spans="1:4" x14ac:dyDescent="0.35">
      <c r="A311" s="10" t="s">
        <v>285</v>
      </c>
      <c r="B311" s="11">
        <v>7022</v>
      </c>
      <c r="C311" s="14">
        <v>295</v>
      </c>
      <c r="D311" s="11">
        <f t="shared" si="5"/>
        <v>42.010823127314154</v>
      </c>
    </row>
    <row r="312" spans="1:4" x14ac:dyDescent="0.35">
      <c r="A312" t="s">
        <v>286</v>
      </c>
      <c r="B312" s="3">
        <v>2447</v>
      </c>
      <c r="C312" s="13">
        <v>105</v>
      </c>
      <c r="D312" s="9">
        <f t="shared" si="5"/>
        <v>42.909685328974255</v>
      </c>
    </row>
    <row r="313" spans="1:4" x14ac:dyDescent="0.35">
      <c r="A313" t="s">
        <v>287</v>
      </c>
      <c r="B313" s="3">
        <v>5571</v>
      </c>
      <c r="C313" s="13">
        <v>245</v>
      </c>
      <c r="D313" s="9">
        <f t="shared" si="5"/>
        <v>43.977741877580328</v>
      </c>
    </row>
    <row r="314" spans="1:4" x14ac:dyDescent="0.35">
      <c r="A314" s="10" t="s">
        <v>288</v>
      </c>
      <c r="B314" s="11">
        <v>1967</v>
      </c>
      <c r="C314" s="14">
        <v>70</v>
      </c>
      <c r="D314" s="11">
        <f t="shared" si="5"/>
        <v>35.587188612099645</v>
      </c>
    </row>
    <row r="315" spans="1:4" x14ac:dyDescent="0.35">
      <c r="A315" t="s">
        <v>289</v>
      </c>
      <c r="B315" s="3">
        <v>6221</v>
      </c>
      <c r="C315" s="13">
        <v>240</v>
      </c>
      <c r="D315" s="9">
        <f t="shared" si="5"/>
        <v>38.579006590580292</v>
      </c>
    </row>
    <row r="316" spans="1:4" x14ac:dyDescent="0.35">
      <c r="A316" t="s">
        <v>290</v>
      </c>
      <c r="B316" s="3">
        <v>17031</v>
      </c>
      <c r="C316" s="13">
        <v>712</v>
      </c>
      <c r="D316" s="9">
        <f t="shared" si="5"/>
        <v>41.80611825494686</v>
      </c>
    </row>
    <row r="317" spans="1:4" x14ac:dyDescent="0.35">
      <c r="A317" s="10" t="s">
        <v>291</v>
      </c>
      <c r="B317" s="11">
        <v>8337</v>
      </c>
      <c r="C317" s="14">
        <v>314</v>
      </c>
      <c r="D317" s="11">
        <f t="shared" si="5"/>
        <v>37.66342809163968</v>
      </c>
    </row>
    <row r="318" spans="1:4" x14ac:dyDescent="0.35">
      <c r="A318" t="s">
        <v>292</v>
      </c>
      <c r="B318" s="3">
        <v>14321</v>
      </c>
      <c r="C318" s="13">
        <v>588</v>
      </c>
      <c r="D318" s="9">
        <f t="shared" si="5"/>
        <v>41.058585294323017</v>
      </c>
    </row>
    <row r="319" spans="1:4" x14ac:dyDescent="0.35">
      <c r="A319" t="s">
        <v>293</v>
      </c>
      <c r="B319" s="3">
        <v>4070</v>
      </c>
      <c r="C319" s="13">
        <v>162</v>
      </c>
      <c r="D319" s="9">
        <f t="shared" si="5"/>
        <v>39.803439803439801</v>
      </c>
    </row>
    <row r="320" spans="1:4" x14ac:dyDescent="0.35">
      <c r="A320" s="10" t="s">
        <v>294</v>
      </c>
      <c r="B320" s="11">
        <v>768</v>
      </c>
      <c r="C320" s="14">
        <v>26</v>
      </c>
      <c r="D320" s="11">
        <f t="shared" si="5"/>
        <v>33.854166666666664</v>
      </c>
    </row>
    <row r="321" spans="1:4" x14ac:dyDescent="0.35">
      <c r="A321" t="s">
        <v>295</v>
      </c>
      <c r="B321" s="3">
        <v>2408</v>
      </c>
      <c r="C321" s="13">
        <v>124</v>
      </c>
      <c r="D321" s="9">
        <f t="shared" si="5"/>
        <v>51.495016611295675</v>
      </c>
    </row>
    <row r="322" spans="1:4" x14ac:dyDescent="0.35">
      <c r="A322" t="s">
        <v>296</v>
      </c>
      <c r="B322" s="3">
        <v>24277</v>
      </c>
      <c r="C322" s="13">
        <v>1120</v>
      </c>
      <c r="D322" s="9">
        <f t="shared" si="5"/>
        <v>46.134201095687274</v>
      </c>
    </row>
    <row r="323" spans="1:4" x14ac:dyDescent="0.35">
      <c r="A323" s="10" t="s">
        <v>297</v>
      </c>
      <c r="B323" s="11">
        <v>2622</v>
      </c>
      <c r="C323" s="14">
        <v>105</v>
      </c>
      <c r="D323" s="11">
        <f t="shared" si="5"/>
        <v>40.045766590389022</v>
      </c>
    </row>
    <row r="324" spans="1:4" x14ac:dyDescent="0.35">
      <c r="A324" t="s">
        <v>298</v>
      </c>
      <c r="B324" s="3">
        <v>20103</v>
      </c>
      <c r="C324" s="13">
        <v>879</v>
      </c>
      <c r="D324" s="9">
        <f t="shared" si="5"/>
        <v>43.724817191463963</v>
      </c>
    </row>
    <row r="325" spans="1:4" x14ac:dyDescent="0.35">
      <c r="A325" t="s">
        <v>299</v>
      </c>
      <c r="B325" s="3">
        <v>15036</v>
      </c>
      <c r="C325" s="13">
        <v>709</v>
      </c>
      <c r="D325" s="9">
        <f t="shared" si="5"/>
        <v>47.153498270816705</v>
      </c>
    </row>
    <row r="326" spans="1:4" x14ac:dyDescent="0.35">
      <c r="A326" s="10" t="s">
        <v>300</v>
      </c>
      <c r="B326" s="11">
        <v>2030</v>
      </c>
      <c r="C326" s="14">
        <v>79</v>
      </c>
      <c r="D326" s="11">
        <f t="shared" si="5"/>
        <v>38.916256157635473</v>
      </c>
    </row>
    <row r="327" spans="1:4" x14ac:dyDescent="0.35">
      <c r="A327" t="s">
        <v>301</v>
      </c>
      <c r="B327" s="3">
        <v>1327</v>
      </c>
      <c r="C327" s="13">
        <v>49</v>
      </c>
      <c r="D327" s="9">
        <f t="shared" si="5"/>
        <v>36.925395629238885</v>
      </c>
    </row>
    <row r="328" spans="1:4" x14ac:dyDescent="0.35">
      <c r="A328" t="s">
        <v>302</v>
      </c>
      <c r="B328" s="3">
        <v>449</v>
      </c>
      <c r="C328" s="13">
        <v>12</v>
      </c>
      <c r="D328" s="9">
        <f t="shared" si="5"/>
        <v>26.726057906458799</v>
      </c>
    </row>
    <row r="329" spans="1:4" x14ac:dyDescent="0.35">
      <c r="A329" s="10" t="s">
        <v>303</v>
      </c>
      <c r="B329" s="11">
        <v>832</v>
      </c>
      <c r="C329" s="14">
        <v>35</v>
      </c>
      <c r="D329" s="11">
        <f t="shared" si="5"/>
        <v>42.067307692307693</v>
      </c>
    </row>
    <row r="330" spans="1:4" x14ac:dyDescent="0.35">
      <c r="A330" t="s">
        <v>304</v>
      </c>
      <c r="B330" s="3">
        <v>2330</v>
      </c>
      <c r="C330" s="13">
        <v>111</v>
      </c>
      <c r="D330" s="9">
        <f t="shared" si="5"/>
        <v>47.639484978540771</v>
      </c>
    </row>
    <row r="331" spans="1:4" x14ac:dyDescent="0.35">
      <c r="A331" t="s">
        <v>305</v>
      </c>
      <c r="B331" s="3">
        <v>1205</v>
      </c>
      <c r="C331" s="13">
        <v>40</v>
      </c>
      <c r="D331" s="9">
        <f t="shared" si="5"/>
        <v>33.19502074688797</v>
      </c>
    </row>
    <row r="332" spans="1:4" x14ac:dyDescent="0.35">
      <c r="A332" s="10" t="s">
        <v>306</v>
      </c>
      <c r="B332" s="11">
        <v>3864</v>
      </c>
      <c r="C332" s="14">
        <v>139</v>
      </c>
      <c r="D332" s="11">
        <f t="shared" si="5"/>
        <v>35.973084886128369</v>
      </c>
    </row>
    <row r="333" spans="1:4" x14ac:dyDescent="0.35">
      <c r="A333" t="s">
        <v>307</v>
      </c>
      <c r="B333" s="3">
        <v>1105</v>
      </c>
      <c r="C333" s="13">
        <v>42</v>
      </c>
      <c r="D333" s="9">
        <f t="shared" si="5"/>
        <v>38.009049773755656</v>
      </c>
    </row>
    <row r="334" spans="1:4" x14ac:dyDescent="0.35">
      <c r="A334" t="s">
        <v>308</v>
      </c>
      <c r="B334" s="3">
        <v>562</v>
      </c>
      <c r="C334" s="13">
        <v>21</v>
      </c>
      <c r="D334" s="9">
        <f t="shared" si="5"/>
        <v>37.366548042704622</v>
      </c>
    </row>
    <row r="335" spans="1:4" x14ac:dyDescent="0.35">
      <c r="A335" s="10" t="s">
        <v>309</v>
      </c>
      <c r="B335" s="11">
        <v>6784</v>
      </c>
      <c r="C335" s="14">
        <v>249</v>
      </c>
      <c r="D335" s="11">
        <f t="shared" si="5"/>
        <v>36.704009433962263</v>
      </c>
    </row>
    <row r="336" spans="1:4" x14ac:dyDescent="0.35">
      <c r="A336" t="s">
        <v>310</v>
      </c>
      <c r="B336" s="3">
        <v>9924</v>
      </c>
      <c r="C336" s="13">
        <v>404</v>
      </c>
      <c r="D336" s="9">
        <f t="shared" si="5"/>
        <v>40.709391374445794</v>
      </c>
    </row>
    <row r="337" spans="1:4" x14ac:dyDescent="0.35">
      <c r="A337" t="s">
        <v>311</v>
      </c>
      <c r="B337" s="3">
        <v>5925</v>
      </c>
      <c r="C337" s="13">
        <v>242</v>
      </c>
      <c r="D337" s="9">
        <f t="shared" si="5"/>
        <v>40.843881856540087</v>
      </c>
    </row>
    <row r="338" spans="1:4" x14ac:dyDescent="0.35">
      <c r="A338" s="10" t="s">
        <v>312</v>
      </c>
      <c r="B338" s="11">
        <v>5139</v>
      </c>
      <c r="C338" s="14">
        <v>260</v>
      </c>
      <c r="D338" s="11">
        <f t="shared" si="5"/>
        <v>50.593500681066352</v>
      </c>
    </row>
    <row r="339" spans="1:4" x14ac:dyDescent="0.35">
      <c r="A339" t="s">
        <v>313</v>
      </c>
      <c r="B339" s="3">
        <v>10324</v>
      </c>
      <c r="C339" s="13">
        <v>450</v>
      </c>
      <c r="D339" s="9">
        <f t="shared" si="5"/>
        <v>43.587756683456028</v>
      </c>
    </row>
    <row r="340" spans="1:4" x14ac:dyDescent="0.35">
      <c r="A340" t="s">
        <v>314</v>
      </c>
      <c r="B340" s="3">
        <v>4245</v>
      </c>
      <c r="C340" s="13">
        <v>159</v>
      </c>
      <c r="D340" s="9">
        <f t="shared" si="5"/>
        <v>37.455830388692583</v>
      </c>
    </row>
    <row r="341" spans="1:4" x14ac:dyDescent="0.35">
      <c r="A341" s="10" t="s">
        <v>315</v>
      </c>
      <c r="B341" s="11">
        <v>18352</v>
      </c>
      <c r="C341" s="14">
        <v>850</v>
      </c>
      <c r="D341" s="11">
        <f t="shared" si="5"/>
        <v>46.316477768090671</v>
      </c>
    </row>
    <row r="342" spans="1:4" x14ac:dyDescent="0.35">
      <c r="A342" t="s">
        <v>316</v>
      </c>
      <c r="B342" s="3">
        <v>9701</v>
      </c>
      <c r="C342" s="13">
        <v>419</v>
      </c>
      <c r="D342" s="9">
        <f t="shared" si="5"/>
        <v>43.191423564580973</v>
      </c>
    </row>
    <row r="343" spans="1:4" x14ac:dyDescent="0.35">
      <c r="A343" t="s">
        <v>317</v>
      </c>
      <c r="B343" s="3">
        <v>1991</v>
      </c>
      <c r="C343" s="13">
        <v>65</v>
      </c>
      <c r="D343" s="9">
        <f t="shared" si="5"/>
        <v>32.646911099949769</v>
      </c>
    </row>
    <row r="344" spans="1:4" ht="15" thickBot="1" x14ac:dyDescent="0.4">
      <c r="A344" s="26" t="s">
        <v>372</v>
      </c>
      <c r="B344" s="24">
        <f>SUM(B306:B343)</f>
        <v>470984</v>
      </c>
      <c r="C344" s="25">
        <f>SUM(C306:C343)</f>
        <v>22459</v>
      </c>
      <c r="D344" s="24">
        <f>C344/B344*1000</f>
        <v>47.685271686511641</v>
      </c>
    </row>
    <row r="345" spans="1:4" ht="15" thickTop="1" x14ac:dyDescent="0.35">
      <c r="B345" s="3"/>
      <c r="C345" s="13"/>
      <c r="D345" s="9"/>
    </row>
    <row r="346" spans="1:4" x14ac:dyDescent="0.35">
      <c r="A346" s="8" t="s">
        <v>318</v>
      </c>
      <c r="B346" s="9">
        <v>77106</v>
      </c>
      <c r="C346" s="13">
        <v>3752</v>
      </c>
      <c r="D346" s="9">
        <f t="shared" si="5"/>
        <v>48.660285840271833</v>
      </c>
    </row>
    <row r="347" spans="1:4" x14ac:dyDescent="0.35">
      <c r="A347" s="8" t="s">
        <v>319</v>
      </c>
      <c r="B347" s="9">
        <v>24821</v>
      </c>
      <c r="C347" s="13">
        <v>1235</v>
      </c>
      <c r="D347" s="9">
        <f t="shared" si="5"/>
        <v>49.756254784255262</v>
      </c>
    </row>
    <row r="348" spans="1:4" x14ac:dyDescent="0.35">
      <c r="A348" s="10" t="s">
        <v>320</v>
      </c>
      <c r="B348" s="11">
        <v>20912</v>
      </c>
      <c r="C348" s="14">
        <v>986</v>
      </c>
      <c r="D348" s="11">
        <f t="shared" si="5"/>
        <v>47.149961744452945</v>
      </c>
    </row>
    <row r="349" spans="1:4" x14ac:dyDescent="0.35">
      <c r="A349" s="6" t="s">
        <v>321</v>
      </c>
      <c r="B349" s="7">
        <v>1929</v>
      </c>
      <c r="C349" s="12">
        <v>146</v>
      </c>
      <c r="D349" s="7">
        <f t="shared" si="5"/>
        <v>75.686884396060137</v>
      </c>
    </row>
    <row r="350" spans="1:4" x14ac:dyDescent="0.35">
      <c r="A350" s="8" t="s">
        <v>322</v>
      </c>
      <c r="B350" s="9">
        <v>5581</v>
      </c>
      <c r="C350" s="13">
        <v>354</v>
      </c>
      <c r="D350" s="9">
        <f t="shared" ref="D350:D387" si="6">(C350/B350)*1000</f>
        <v>63.429492922415342</v>
      </c>
    </row>
    <row r="351" spans="1:4" x14ac:dyDescent="0.35">
      <c r="A351" s="10" t="s">
        <v>323</v>
      </c>
      <c r="B351" s="11">
        <v>11317</v>
      </c>
      <c r="C351" s="14">
        <v>659</v>
      </c>
      <c r="D351" s="11">
        <f t="shared" si="6"/>
        <v>58.230979941680658</v>
      </c>
    </row>
    <row r="352" spans="1:4" x14ac:dyDescent="0.35">
      <c r="A352" s="6" t="s">
        <v>324</v>
      </c>
      <c r="B352" s="7">
        <v>2811</v>
      </c>
      <c r="C352" s="12">
        <v>163</v>
      </c>
      <c r="D352" s="7">
        <f t="shared" si="6"/>
        <v>57.986481679117752</v>
      </c>
    </row>
    <row r="353" spans="1:4" x14ac:dyDescent="0.35">
      <c r="A353" s="8" t="s">
        <v>325</v>
      </c>
      <c r="B353" s="9">
        <v>4209</v>
      </c>
      <c r="C353" s="13">
        <v>172</v>
      </c>
      <c r="D353" s="9">
        <f t="shared" si="6"/>
        <v>40.864813494891898</v>
      </c>
    </row>
    <row r="354" spans="1:4" x14ac:dyDescent="0.35">
      <c r="A354" s="10" t="s">
        <v>326</v>
      </c>
      <c r="B354" s="11">
        <v>1296</v>
      </c>
      <c r="C354" s="14">
        <v>65</v>
      </c>
      <c r="D354" s="11">
        <f t="shared" si="6"/>
        <v>50.154320987654323</v>
      </c>
    </row>
    <row r="355" spans="1:4" x14ac:dyDescent="0.35">
      <c r="A355" s="6" t="s">
        <v>327</v>
      </c>
      <c r="B355" s="7">
        <v>1090</v>
      </c>
      <c r="C355" s="12">
        <v>63</v>
      </c>
      <c r="D355" s="7">
        <f t="shared" si="6"/>
        <v>57.798165137614681</v>
      </c>
    </row>
    <row r="356" spans="1:4" x14ac:dyDescent="0.35">
      <c r="A356" s="8" t="s">
        <v>328</v>
      </c>
      <c r="B356" s="9">
        <v>1009</v>
      </c>
      <c r="C356" s="13">
        <v>52</v>
      </c>
      <c r="D356" s="9">
        <f t="shared" si="6"/>
        <v>51.536174430128838</v>
      </c>
    </row>
    <row r="357" spans="1:4" x14ac:dyDescent="0.35">
      <c r="A357" s="10" t="s">
        <v>329</v>
      </c>
      <c r="B357" s="11">
        <v>3979</v>
      </c>
      <c r="C357" s="14">
        <v>144</v>
      </c>
      <c r="D357" s="11">
        <f t="shared" si="6"/>
        <v>36.18999748680573</v>
      </c>
    </row>
    <row r="358" spans="1:4" x14ac:dyDescent="0.35">
      <c r="A358" s="6" t="s">
        <v>330</v>
      </c>
      <c r="B358" s="7">
        <v>2085</v>
      </c>
      <c r="C358" s="12">
        <v>111</v>
      </c>
      <c r="D358" s="7">
        <f t="shared" si="6"/>
        <v>53.237410071942442</v>
      </c>
    </row>
    <row r="359" spans="1:4" x14ac:dyDescent="0.35">
      <c r="A359" s="8" t="s">
        <v>331</v>
      </c>
      <c r="B359" s="9">
        <v>6602</v>
      </c>
      <c r="C359" s="13">
        <v>274</v>
      </c>
      <c r="D359" s="9">
        <f t="shared" si="6"/>
        <v>41.502574977279615</v>
      </c>
    </row>
    <row r="360" spans="1:4" x14ac:dyDescent="0.35">
      <c r="A360" s="10" t="s">
        <v>332</v>
      </c>
      <c r="B360" s="11">
        <v>3413</v>
      </c>
      <c r="C360" s="14">
        <v>155</v>
      </c>
      <c r="D360" s="11">
        <f t="shared" si="6"/>
        <v>45.414591268678585</v>
      </c>
    </row>
    <row r="361" spans="1:4" x14ac:dyDescent="0.35">
      <c r="A361" s="6" t="s">
        <v>333</v>
      </c>
      <c r="B361" s="7">
        <v>1069</v>
      </c>
      <c r="C361" s="12">
        <v>48</v>
      </c>
      <c r="D361" s="7">
        <f t="shared" si="6"/>
        <v>44.901777362020574</v>
      </c>
    </row>
    <row r="362" spans="1:4" x14ac:dyDescent="0.35">
      <c r="A362" s="8" t="s">
        <v>334</v>
      </c>
      <c r="B362" s="9">
        <v>14730</v>
      </c>
      <c r="C362" s="13">
        <v>728</v>
      </c>
      <c r="D362" s="9">
        <f t="shared" si="6"/>
        <v>49.422946367956548</v>
      </c>
    </row>
    <row r="363" spans="1:4" x14ac:dyDescent="0.35">
      <c r="A363" s="10" t="s">
        <v>335</v>
      </c>
      <c r="B363" s="11">
        <v>5578</v>
      </c>
      <c r="C363" s="14">
        <v>243</v>
      </c>
      <c r="D363" s="11">
        <f t="shared" si="6"/>
        <v>43.564001434205807</v>
      </c>
    </row>
    <row r="364" spans="1:4" x14ac:dyDescent="0.35">
      <c r="A364" s="6" t="s">
        <v>336</v>
      </c>
      <c r="B364" s="7">
        <v>2176</v>
      </c>
      <c r="C364" s="12">
        <v>95</v>
      </c>
      <c r="D364" s="7">
        <f t="shared" si="6"/>
        <v>43.658088235294116</v>
      </c>
    </row>
    <row r="365" spans="1:4" x14ac:dyDescent="0.35">
      <c r="A365" s="8" t="s">
        <v>337</v>
      </c>
      <c r="B365" s="9">
        <v>2755</v>
      </c>
      <c r="C365" s="13">
        <v>115</v>
      </c>
      <c r="D365" s="9">
        <f t="shared" si="6"/>
        <v>41.742286751361164</v>
      </c>
    </row>
    <row r="366" spans="1:4" x14ac:dyDescent="0.35">
      <c r="A366" s="10" t="s">
        <v>338</v>
      </c>
      <c r="B366" s="11">
        <v>1821</v>
      </c>
      <c r="C366" s="14">
        <v>79</v>
      </c>
      <c r="D366" s="11">
        <f t="shared" si="6"/>
        <v>43.382756727073037</v>
      </c>
    </row>
    <row r="367" spans="1:4" x14ac:dyDescent="0.35">
      <c r="A367" s="6" t="s">
        <v>339</v>
      </c>
      <c r="B367" s="7">
        <v>2042</v>
      </c>
      <c r="C367" s="12">
        <v>92</v>
      </c>
      <c r="D367" s="7">
        <f t="shared" si="6"/>
        <v>45.053868756121446</v>
      </c>
    </row>
    <row r="368" spans="1:4" x14ac:dyDescent="0.35">
      <c r="A368" s="8" t="s">
        <v>340</v>
      </c>
      <c r="B368" s="9">
        <v>2844</v>
      </c>
      <c r="C368" s="13">
        <v>142</v>
      </c>
      <c r="D368" s="9">
        <f t="shared" si="6"/>
        <v>49.929676511954995</v>
      </c>
    </row>
    <row r="369" spans="1:4" x14ac:dyDescent="0.35">
      <c r="A369" s="10" t="s">
        <v>341</v>
      </c>
      <c r="B369" s="11">
        <v>4792</v>
      </c>
      <c r="C369" s="14">
        <v>228</v>
      </c>
      <c r="D369" s="11">
        <f t="shared" si="6"/>
        <v>47.579298831385643</v>
      </c>
    </row>
    <row r="370" spans="1:4" x14ac:dyDescent="0.35">
      <c r="A370" s="6" t="s">
        <v>342</v>
      </c>
      <c r="B370" s="7">
        <v>1169</v>
      </c>
      <c r="C370" s="12">
        <v>60</v>
      </c>
      <c r="D370" s="7">
        <f t="shared" si="6"/>
        <v>51.32591958939264</v>
      </c>
    </row>
    <row r="371" spans="1:4" x14ac:dyDescent="0.35">
      <c r="A371" s="8" t="s">
        <v>343</v>
      </c>
      <c r="B371" s="9">
        <v>2891</v>
      </c>
      <c r="C371" s="13">
        <v>136</v>
      </c>
      <c r="D371" s="9">
        <f t="shared" si="6"/>
        <v>47.042545831892085</v>
      </c>
    </row>
    <row r="372" spans="1:4" x14ac:dyDescent="0.35">
      <c r="A372" s="10" t="s">
        <v>344</v>
      </c>
      <c r="B372" s="11">
        <v>859</v>
      </c>
      <c r="C372" s="14">
        <v>47</v>
      </c>
      <c r="D372" s="11">
        <f t="shared" si="6"/>
        <v>54.714784633294528</v>
      </c>
    </row>
    <row r="373" spans="1:4" x14ac:dyDescent="0.35">
      <c r="A373" s="6" t="s">
        <v>345</v>
      </c>
      <c r="B373" s="7">
        <v>975</v>
      </c>
      <c r="C373" s="12">
        <v>85</v>
      </c>
      <c r="D373" s="7">
        <f t="shared" si="6"/>
        <v>87.179487179487168</v>
      </c>
    </row>
    <row r="374" spans="1:4" x14ac:dyDescent="0.35">
      <c r="A374" s="8" t="s">
        <v>346</v>
      </c>
      <c r="B374" s="9">
        <v>1172</v>
      </c>
      <c r="C374" s="13">
        <v>68</v>
      </c>
      <c r="D374" s="9">
        <f t="shared" si="6"/>
        <v>58.020477815699664</v>
      </c>
    </row>
    <row r="375" spans="1:4" x14ac:dyDescent="0.35">
      <c r="A375" s="10" t="s">
        <v>347</v>
      </c>
      <c r="B375" s="11">
        <v>3009</v>
      </c>
      <c r="C375" s="14">
        <v>195</v>
      </c>
      <c r="D375" s="11">
        <f t="shared" si="6"/>
        <v>64.805583250249256</v>
      </c>
    </row>
    <row r="376" spans="1:4" x14ac:dyDescent="0.35">
      <c r="A376" s="6" t="s">
        <v>348</v>
      </c>
      <c r="B376" s="7">
        <v>3889</v>
      </c>
      <c r="C376" s="12">
        <v>214</v>
      </c>
      <c r="D376" s="7">
        <f t="shared" si="6"/>
        <v>55.026999228593468</v>
      </c>
    </row>
    <row r="377" spans="1:4" x14ac:dyDescent="0.35">
      <c r="A377" s="8" t="s">
        <v>349</v>
      </c>
      <c r="B377" s="9">
        <v>2617</v>
      </c>
      <c r="C377" s="13">
        <v>126</v>
      </c>
      <c r="D377" s="9">
        <f t="shared" si="6"/>
        <v>48.14673290026748</v>
      </c>
    </row>
    <row r="378" spans="1:4" x14ac:dyDescent="0.35">
      <c r="A378" s="10" t="s">
        <v>350</v>
      </c>
      <c r="B378" s="11">
        <v>1255</v>
      </c>
      <c r="C378" s="14">
        <v>81</v>
      </c>
      <c r="D378" s="11">
        <f t="shared" si="6"/>
        <v>64.541832669322716</v>
      </c>
    </row>
    <row r="379" spans="1:4" x14ac:dyDescent="0.35">
      <c r="A379" s="6" t="s">
        <v>351</v>
      </c>
      <c r="B379" s="7">
        <v>1076</v>
      </c>
      <c r="C379" s="12">
        <v>110</v>
      </c>
      <c r="D379" s="7">
        <f t="shared" si="6"/>
        <v>102.23048327137546</v>
      </c>
    </row>
    <row r="380" spans="1:4" x14ac:dyDescent="0.35">
      <c r="A380" s="8" t="s">
        <v>352</v>
      </c>
      <c r="B380" s="9">
        <v>918</v>
      </c>
      <c r="C380" s="13">
        <v>51</v>
      </c>
      <c r="D380" s="9">
        <f t="shared" si="6"/>
        <v>55.55555555555555</v>
      </c>
    </row>
    <row r="381" spans="1:4" x14ac:dyDescent="0.35">
      <c r="A381" s="10" t="s">
        <v>353</v>
      </c>
      <c r="B381" s="11">
        <v>2844</v>
      </c>
      <c r="C381" s="14">
        <v>146</v>
      </c>
      <c r="D381" s="11">
        <f t="shared" si="6"/>
        <v>51.336146272855132</v>
      </c>
    </row>
    <row r="382" spans="1:4" x14ac:dyDescent="0.35">
      <c r="A382" s="6" t="s">
        <v>354</v>
      </c>
      <c r="B382" s="7">
        <v>876</v>
      </c>
      <c r="C382" s="12">
        <v>41</v>
      </c>
      <c r="D382" s="7">
        <f t="shared" si="6"/>
        <v>46.803652968036531</v>
      </c>
    </row>
    <row r="383" spans="1:4" x14ac:dyDescent="0.35">
      <c r="A383" s="8" t="s">
        <v>355</v>
      </c>
      <c r="B383" s="9">
        <v>2165</v>
      </c>
      <c r="C383" s="13">
        <v>161</v>
      </c>
      <c r="D383" s="9">
        <f t="shared" si="6"/>
        <v>74.364896073903012</v>
      </c>
    </row>
    <row r="384" spans="1:4" x14ac:dyDescent="0.35">
      <c r="A384" s="10" t="s">
        <v>356</v>
      </c>
      <c r="B384" s="11">
        <v>9981</v>
      </c>
      <c r="C384" s="14">
        <v>532</v>
      </c>
      <c r="D384" s="11">
        <f>(C384/B384)*1000</f>
        <v>53.301272417593431</v>
      </c>
    </row>
    <row r="385" spans="1:4" ht="15" thickBot="1" x14ac:dyDescent="0.4">
      <c r="A385" s="26" t="s">
        <v>371</v>
      </c>
      <c r="B385" s="24">
        <f>SUM(B346:B384)</f>
        <v>241663</v>
      </c>
      <c r="C385" s="25">
        <f>SUM(C346:C384)</f>
        <v>12154</v>
      </c>
      <c r="D385" s="24">
        <f>C385/B385*1000</f>
        <v>50.293176861993771</v>
      </c>
    </row>
    <row r="386" spans="1:4" ht="15.5" thickTop="1" thickBot="1" x14ac:dyDescent="0.4">
      <c r="B386" s="3"/>
      <c r="C386" s="13"/>
      <c r="D386" s="9"/>
    </row>
    <row r="387" spans="1:4" ht="15.5" thickTop="1" thickBot="1" x14ac:dyDescent="0.4">
      <c r="A387" s="28" t="s">
        <v>363</v>
      </c>
      <c r="B387" s="29">
        <v>5401825</v>
      </c>
      <c r="C387" s="30">
        <v>300000</v>
      </c>
      <c r="D387" s="29">
        <v>55.536786178745146</v>
      </c>
    </row>
    <row r="388" spans="1:4" ht="15" thickTop="1" x14ac:dyDescent="0.35">
      <c r="B388" s="3"/>
      <c r="C388" s="3"/>
    </row>
    <row r="389" spans="1:4" x14ac:dyDescent="0.35">
      <c r="B389" s="3"/>
    </row>
  </sheetData>
  <mergeCells count="2">
    <mergeCell ref="B7:B8"/>
    <mergeCell ref="C7:D7"/>
  </mergeCells>
  <hyperlinks>
    <hyperlink ref="B1" r:id="rId1" display="https://www.regjeringen.no/contentassets/a1e0d182830a4bb9a9387f364b599d4f/no/pdfs/prp202120220046000dddpdfs.pdf" xr:uid="{0F76FC45-6656-4251-80F7-EAE711A26BA8}"/>
  </hyperlinks>
  <pageMargins left="0.70866141732283472" right="0.70866141732283472" top="0.74803149606299213" bottom="0.74803149606299213" header="0.31496062992125984" footer="0.31496062992125984"/>
  <pageSetup paperSize="9" scale="88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EE2C4-3263-4D62-940C-B653EEA0BE17}">
  <sheetPr>
    <pageSetUpPr fitToPage="1"/>
  </sheetPr>
  <dimension ref="A1:D18"/>
  <sheetViews>
    <sheetView tabSelected="1" workbookViewId="0">
      <selection activeCell="B23" sqref="B23"/>
    </sheetView>
  </sheetViews>
  <sheetFormatPr baseColWidth="10" defaultRowHeight="14.5" x14ac:dyDescent="0.35"/>
  <cols>
    <col min="1" max="1" width="26.36328125" customWidth="1"/>
  </cols>
  <sheetData>
    <row r="1" spans="1:4" x14ac:dyDescent="0.35">
      <c r="A1" s="2" t="s">
        <v>377</v>
      </c>
      <c r="B1" s="1" t="s">
        <v>358</v>
      </c>
    </row>
    <row r="2" spans="1:4" x14ac:dyDescent="0.35">
      <c r="A2" s="2" t="s">
        <v>378</v>
      </c>
    </row>
    <row r="5" spans="1:4" x14ac:dyDescent="0.35">
      <c r="A5" s="4"/>
      <c r="B5" s="20" t="s">
        <v>361</v>
      </c>
      <c r="C5" s="22" t="s">
        <v>359</v>
      </c>
      <c r="D5" s="20"/>
    </row>
    <row r="6" spans="1:4" ht="29" x14ac:dyDescent="0.35">
      <c r="A6" s="5" t="s">
        <v>0</v>
      </c>
      <c r="B6" s="21"/>
      <c r="C6" s="15" t="s">
        <v>360</v>
      </c>
      <c r="D6" s="19" t="s">
        <v>362</v>
      </c>
    </row>
    <row r="7" spans="1:4" x14ac:dyDescent="0.35">
      <c r="A7" t="str">
        <f>'Kommunevis med fylkessummer'!A10</f>
        <v>Oslo</v>
      </c>
      <c r="B7" s="3">
        <f>'Kommunevis med fylkessummer'!B10</f>
        <v>696108</v>
      </c>
      <c r="C7" s="3">
        <f>'Kommunevis med fylkessummer'!C10</f>
        <v>54117</v>
      </c>
      <c r="D7" s="3">
        <f>'Kommunevis med fylkessummer'!D10</f>
        <v>77.742246892723543</v>
      </c>
    </row>
    <row r="8" spans="1:4" x14ac:dyDescent="0.35">
      <c r="A8" t="str">
        <f>'Kommunevis med fylkessummer'!A35</f>
        <v>Rogaland</v>
      </c>
      <c r="B8" s="3">
        <f>'Kommunevis med fylkessummer'!B35</f>
        <v>484091</v>
      </c>
      <c r="C8" s="3">
        <f>'Kommunevis med fylkessummer'!C35</f>
        <v>24766</v>
      </c>
      <c r="D8" s="3">
        <f>'Kommunevis med fylkessummer'!D35</f>
        <v>51.1598025990981</v>
      </c>
    </row>
    <row r="9" spans="1:4" x14ac:dyDescent="0.35">
      <c r="A9" t="str">
        <f>'Kommunevis med fylkessummer'!A63</f>
        <v>Møre og Romsdal</v>
      </c>
      <c r="B9" s="3">
        <f>'Kommunevis med fylkessummer'!B63</f>
        <v>265297</v>
      </c>
      <c r="C9" s="3">
        <f>'Kommunevis med fylkessummer'!C63</f>
        <v>11825</v>
      </c>
      <c r="D9" s="3">
        <f>'Kommunevis med fylkessummer'!D63</f>
        <v>44.572686460834461</v>
      </c>
    </row>
    <row r="10" spans="1:4" x14ac:dyDescent="0.35">
      <c r="A10" t="str">
        <f>'Kommunevis med fylkessummer'!A106</f>
        <v>Nordland</v>
      </c>
      <c r="B10" s="3">
        <f>'Kommunevis med fylkessummer'!B106</f>
        <v>240496</v>
      </c>
      <c r="C10" s="3">
        <f>'Kommunevis med fylkessummer'!C106</f>
        <v>11503</v>
      </c>
      <c r="D10" s="3">
        <f>'Kommunevis med fylkessummer'!D106</f>
        <v>47.830317344155411</v>
      </c>
    </row>
    <row r="11" spans="1:4" x14ac:dyDescent="0.35">
      <c r="A11" t="str">
        <f>'Kommunevis med fylkessummer'!A159</f>
        <v>Viken</v>
      </c>
      <c r="B11" s="3">
        <f>'Kommunevis med fylkessummer'!B159</f>
        <v>1260731</v>
      </c>
      <c r="C11" s="3">
        <f>'Kommunevis med fylkessummer'!C159</f>
        <v>70703</v>
      </c>
      <c r="D11" s="3">
        <f>'Kommunevis med fylkessummer'!D159</f>
        <v>56.080956207152838</v>
      </c>
    </row>
    <row r="12" spans="1:4" x14ac:dyDescent="0.35">
      <c r="A12" t="str">
        <f>'Kommunevis med fylkessummer'!A207</f>
        <v>Innlandet</v>
      </c>
      <c r="B12" s="3">
        <f>'Kommunevis med fylkessummer'!B207</f>
        <v>370701</v>
      </c>
      <c r="C12" s="3">
        <f>'Kommunevis med fylkessummer'!C207</f>
        <v>19174</v>
      </c>
      <c r="D12" s="3">
        <f>'Kommunevis med fylkessummer'!D207</f>
        <v>51.723626318785222</v>
      </c>
    </row>
    <row r="13" spans="1:4" x14ac:dyDescent="0.35">
      <c r="A13" t="str">
        <f>'Kommunevis med fylkessummer'!A232</f>
        <v>Vestfold og Telemark</v>
      </c>
      <c r="B13" s="3">
        <f>'Kommunevis med fylkessummer'!B232</f>
        <v>423144</v>
      </c>
      <c r="C13" s="3">
        <f>'Kommunevis med fylkessummer'!C232</f>
        <v>25103</v>
      </c>
      <c r="D13" s="3">
        <f>'Kommunevis med fylkessummer'!D232</f>
        <v>59.324957933942109</v>
      </c>
    </row>
    <row r="14" spans="1:4" x14ac:dyDescent="0.35">
      <c r="A14" t="str">
        <f>'Kommunevis med fylkessummer'!A259</f>
        <v>Agder</v>
      </c>
      <c r="B14" s="3">
        <f>'Kommunevis med fylkessummer'!B259</f>
        <v>309508</v>
      </c>
      <c r="C14" s="3">
        <f>'Kommunevis med fylkessummer'!C259</f>
        <v>17690</v>
      </c>
      <c r="D14" s="3">
        <f>'Kommunevis med fylkessummer'!D259</f>
        <v>57.155227005440892</v>
      </c>
    </row>
    <row r="15" spans="1:4" x14ac:dyDescent="0.35">
      <c r="A15" t="str">
        <f>'Kommunevis med fylkessummer'!A304</f>
        <v>Vestland</v>
      </c>
      <c r="B15" s="3">
        <f>'Kommunevis med fylkessummer'!B304</f>
        <v>639102</v>
      </c>
      <c r="C15" s="3">
        <f>'Kommunevis med fylkessummer'!C304</f>
        <v>30506</v>
      </c>
      <c r="D15" s="3">
        <f>'Kommunevis med fylkessummer'!D304</f>
        <v>47.732599804100126</v>
      </c>
    </row>
    <row r="16" spans="1:4" x14ac:dyDescent="0.35">
      <c r="A16" t="str">
        <f>'Kommunevis med fylkessummer'!A344</f>
        <v>Trøndelag</v>
      </c>
      <c r="B16" s="3">
        <f>'Kommunevis med fylkessummer'!B344</f>
        <v>470984</v>
      </c>
      <c r="C16" s="3">
        <f>'Kommunevis med fylkessummer'!C344</f>
        <v>22459</v>
      </c>
      <c r="D16" s="3">
        <f>'Kommunevis med fylkessummer'!D344</f>
        <v>47.685271686511641</v>
      </c>
    </row>
    <row r="17" spans="1:4" x14ac:dyDescent="0.35">
      <c r="A17" t="str">
        <f>'Kommunevis med fylkessummer'!A385</f>
        <v>Troms og Finnmark</v>
      </c>
      <c r="B17" s="3">
        <f>'Kommunevis med fylkessummer'!B385</f>
        <v>241663</v>
      </c>
      <c r="C17" s="3">
        <f>'Kommunevis med fylkessummer'!C385</f>
        <v>12154</v>
      </c>
      <c r="D17" s="3">
        <f>'Kommunevis med fylkessummer'!D385</f>
        <v>50.293176861993771</v>
      </c>
    </row>
    <row r="18" spans="1:4" x14ac:dyDescent="0.35">
      <c r="A18" s="17" t="str">
        <f>'Kommunevis med fylkessummer'!A387</f>
        <v>I alt</v>
      </c>
      <c r="B18" s="18">
        <f>'Kommunevis med fylkessummer'!B387</f>
        <v>5401825</v>
      </c>
      <c r="C18" s="18">
        <f>'Kommunevis med fylkessummer'!C387</f>
        <v>300000</v>
      </c>
      <c r="D18" s="18">
        <f>'Kommunevis med fylkessummer'!D387</f>
        <v>55.536786178745146</v>
      </c>
    </row>
  </sheetData>
  <mergeCells count="2">
    <mergeCell ref="B5:B6"/>
    <mergeCell ref="C5:D5"/>
  </mergeCells>
  <hyperlinks>
    <hyperlink ref="B1" r:id="rId1" display="https://www.regjeringen.no/contentassets/a1e0d182830a4bb9a9387f364b599d4f/no/pdfs/prp202120220046000dddpdfs.pdf" xr:uid="{6B3F43C9-A4F6-4ADC-A6BC-ACA7671658A5}"/>
  </hyperlinks>
  <pageMargins left="0.7" right="0.7" top="0.75" bottom="0.75" header="0.3" footer="0.3"/>
  <pageSetup paperSize="9" scale="7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3</vt:i4>
      </vt:variant>
    </vt:vector>
  </HeadingPairs>
  <TitlesOfParts>
    <vt:vector size="5" baseType="lpstr">
      <vt:lpstr>Kommunevis med fylkessummer</vt:lpstr>
      <vt:lpstr>Kun fylkessummer</vt:lpstr>
      <vt:lpstr>'Kommunevis med fylkessummer'!Utskriftsområde</vt:lpstr>
      <vt:lpstr>'Kun fylkessummer'!Utskriftsområde</vt:lpstr>
      <vt:lpstr>'Kommunevis med fylkessummer'!Utskriftstitler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Tormod Reiersen</dc:creator>
  <cp:lastModifiedBy>Tormod Reiersen</cp:lastModifiedBy>
  <cp:lastPrinted>2022-01-25T08:00:20Z</cp:lastPrinted>
  <dcterms:created xsi:type="dcterms:W3CDTF">2022-01-18T08:57:34Z</dcterms:created>
  <dcterms:modified xsi:type="dcterms:W3CDTF">2022-01-25T08:51:25Z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2022-01-18T08:57:34Z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eb1bc5e5-1ed5-4e94-936d-94605623da3d</vt:lpwstr>
  </property>
  <property fmtid="{D5CDD505-2E9C-101B-9397-08002B2CF9AE}" pid="8" name="MSIP_Label_b7a0defb-d95a-4801-9cac-afdefc91cdbd_ContentBits">
    <vt:lpwstr>0</vt:lpwstr>
  </property>
</Properties>
</file>