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d6082\Desktop\"/>
    </mc:Choice>
  </mc:AlternateContent>
  <xr:revisionPtr revIDLastSave="0" documentId="13_ncr:1_{4708E384-7525-4EEA-BBF9-FC49A5F226F3}" xr6:coauthVersionLast="47" xr6:coauthVersionMax="47" xr10:uidLastSave="{00000000-0000-0000-0000-000000000000}"/>
  <bookViews>
    <workbookView xWindow="-108" yWindow="-108" windowWidth="30936" windowHeight="16896" activeTab="2" xr2:uid="{00000000-000D-0000-FFFF-FFFF00000000}"/>
  </bookViews>
  <sheets>
    <sheet name="Innmelding og utmelding" sheetId="1" r:id="rId1"/>
    <sheet name="andel av året" sheetId="2" r:id="rId2"/>
    <sheet name="Innmeldingogutmelding(fra2020)" sheetId="3" r:id="rId3"/>
    <sheet name="andel av året (fra 2020)" sheetId="4" r:id="rId4"/>
  </sheets>
  <definedNames>
    <definedName name="_xlnm._FilterDatabase" localSheetId="1" hidden="1">'andel av året'!$A$2:$AA$434</definedName>
    <definedName name="_xlnm._FilterDatabase" localSheetId="0" hidden="1">'Innmelding og utmelding'!$A$1:$AQ$433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3" i="3" l="1"/>
  <c r="AX4" i="3"/>
  <c r="AX5" i="3"/>
  <c r="AX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1" i="3"/>
  <c r="AX72" i="3"/>
  <c r="AX73" i="3"/>
  <c r="AX74" i="3"/>
  <c r="AX75" i="3"/>
  <c r="AX76" i="3"/>
  <c r="AX77" i="3"/>
  <c r="AX78" i="3"/>
  <c r="AX80" i="3"/>
  <c r="AX81" i="3"/>
  <c r="AX82" i="3"/>
  <c r="AX83" i="3"/>
  <c r="AX84" i="3"/>
  <c r="AX85" i="3"/>
  <c r="AX86" i="3"/>
  <c r="AX87" i="3"/>
  <c r="AX88" i="3"/>
  <c r="AX89" i="3"/>
  <c r="AX90" i="3"/>
  <c r="AX92" i="3"/>
  <c r="AX93" i="3"/>
  <c r="AX94" i="3"/>
  <c r="AX95" i="3"/>
  <c r="AX96" i="3"/>
  <c r="AX97" i="3"/>
  <c r="AX98" i="3"/>
  <c r="AX99" i="3"/>
  <c r="AX100" i="3"/>
  <c r="AX101" i="3"/>
  <c r="AX102" i="3"/>
  <c r="AX103" i="3"/>
  <c r="AX104" i="3"/>
  <c r="AX105" i="3"/>
  <c r="AX106" i="3"/>
  <c r="AX107" i="3"/>
  <c r="AX108" i="3"/>
  <c r="AX109" i="3"/>
  <c r="AX110" i="3"/>
  <c r="AX111" i="3"/>
  <c r="AX112" i="3"/>
  <c r="AX113" i="3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AX149" i="3"/>
  <c r="AX150" i="3"/>
  <c r="AX151" i="3"/>
  <c r="AX152" i="3"/>
  <c r="AX153" i="3"/>
  <c r="AX154" i="3"/>
  <c r="AX157" i="3"/>
  <c r="AX158" i="3"/>
  <c r="AX159" i="3"/>
  <c r="AX160" i="3"/>
  <c r="AX161" i="3"/>
  <c r="AX162" i="3"/>
  <c r="AX163" i="3"/>
  <c r="AX164" i="3"/>
  <c r="AX165" i="3"/>
  <c r="AX166" i="3"/>
  <c r="AX167" i="3"/>
  <c r="AX168" i="3"/>
  <c r="AX169" i="3"/>
  <c r="AX170" i="3"/>
  <c r="AX171" i="3"/>
  <c r="AX172" i="3"/>
  <c r="AX173" i="3"/>
  <c r="AX174" i="3"/>
  <c r="AX175" i="3"/>
  <c r="AX176" i="3"/>
  <c r="AX177" i="3"/>
  <c r="AX178" i="3"/>
  <c r="AX179" i="3"/>
  <c r="AX180" i="3"/>
  <c r="AX181" i="3"/>
  <c r="AX182" i="3"/>
  <c r="AX183" i="3"/>
  <c r="AX184" i="3"/>
  <c r="AX185" i="3"/>
  <c r="AX186" i="3"/>
  <c r="AX187" i="3"/>
  <c r="AX188" i="3"/>
  <c r="AX189" i="3"/>
  <c r="AX190" i="3"/>
  <c r="AX191" i="3"/>
  <c r="AX192" i="3"/>
  <c r="AX193" i="3"/>
  <c r="AX194" i="3"/>
  <c r="AX195" i="3"/>
  <c r="AX196" i="3"/>
  <c r="AX197" i="3"/>
  <c r="AX198" i="3"/>
  <c r="AX199" i="3"/>
  <c r="AX200" i="3"/>
  <c r="AX201" i="3"/>
  <c r="AX202" i="3"/>
  <c r="AX203" i="3"/>
  <c r="AX204" i="3"/>
  <c r="AX205" i="3"/>
  <c r="AX206" i="3"/>
  <c r="AX207" i="3"/>
  <c r="AX208" i="3"/>
  <c r="AX209" i="3"/>
  <c r="AX210" i="3"/>
  <c r="AX211" i="3"/>
  <c r="AX212" i="3"/>
  <c r="AX213" i="3"/>
  <c r="AX214" i="3"/>
  <c r="AX215" i="3"/>
  <c r="AX216" i="3"/>
  <c r="AX217" i="3"/>
  <c r="AX218" i="3"/>
  <c r="AX219" i="3"/>
  <c r="AX220" i="3"/>
  <c r="AX221" i="3"/>
  <c r="AX222" i="3"/>
  <c r="AX224" i="3"/>
  <c r="AX225" i="3"/>
  <c r="AX226" i="3"/>
  <c r="AX227" i="3"/>
  <c r="AX228" i="3"/>
  <c r="AX229" i="3"/>
  <c r="AX230" i="3"/>
  <c r="AX231" i="3"/>
  <c r="AX232" i="3"/>
  <c r="AX233" i="3"/>
  <c r="AX234" i="3"/>
  <c r="AX235" i="3"/>
  <c r="AX236" i="3"/>
  <c r="AX237" i="3"/>
  <c r="AX238" i="3"/>
  <c r="AX239" i="3"/>
  <c r="AX240" i="3"/>
  <c r="AX241" i="3"/>
  <c r="AX242" i="3"/>
  <c r="AX243" i="3"/>
  <c r="AX244" i="3"/>
  <c r="AX245" i="3"/>
  <c r="AX246" i="3"/>
  <c r="AX247" i="3"/>
  <c r="AX248" i="3"/>
  <c r="AX249" i="3"/>
  <c r="AX250" i="3"/>
  <c r="AX251" i="3"/>
  <c r="AX252" i="3"/>
  <c r="AX253" i="3"/>
  <c r="AX254" i="3"/>
  <c r="AX255" i="3"/>
  <c r="AX256" i="3"/>
  <c r="AX257" i="3"/>
  <c r="AX258" i="3"/>
  <c r="AX259" i="3"/>
  <c r="AX260" i="3"/>
  <c r="AX261" i="3"/>
  <c r="AX262" i="3"/>
  <c r="AX263" i="3"/>
  <c r="AX264" i="3"/>
  <c r="AX265" i="3"/>
  <c r="AX266" i="3"/>
  <c r="AX268" i="3"/>
  <c r="AX269" i="3"/>
  <c r="AX270" i="3"/>
  <c r="AX271" i="3"/>
  <c r="AX272" i="3"/>
  <c r="AX273" i="3"/>
  <c r="AX274" i="3"/>
  <c r="AX275" i="3"/>
  <c r="AX276" i="3"/>
  <c r="AX277" i="3"/>
  <c r="AX278" i="3"/>
  <c r="AX279" i="3"/>
  <c r="AX280" i="3"/>
  <c r="AX281" i="3"/>
  <c r="AX282" i="3"/>
  <c r="AX283" i="3"/>
  <c r="AX284" i="3"/>
  <c r="AX285" i="3"/>
  <c r="AX286" i="3"/>
  <c r="AX287" i="3"/>
  <c r="AX288" i="3"/>
  <c r="AX289" i="3"/>
  <c r="AX290" i="3"/>
  <c r="AX291" i="3"/>
  <c r="AX292" i="3"/>
  <c r="AX293" i="3"/>
  <c r="AX294" i="3"/>
  <c r="AX295" i="3"/>
  <c r="AX296" i="3"/>
  <c r="AX297" i="3"/>
  <c r="AX298" i="3"/>
  <c r="AX299" i="3"/>
  <c r="AX300" i="3"/>
  <c r="AX301" i="3"/>
  <c r="AX302" i="3"/>
  <c r="AX303" i="3"/>
  <c r="AX304" i="3"/>
  <c r="AX305" i="3"/>
  <c r="AX306" i="3"/>
  <c r="AX307" i="3"/>
  <c r="AX308" i="3"/>
  <c r="AX309" i="3"/>
  <c r="AX310" i="3"/>
  <c r="AX311" i="3"/>
  <c r="AX312" i="3"/>
  <c r="AX313" i="3"/>
  <c r="AX314" i="3"/>
  <c r="AX315" i="3"/>
  <c r="AX316" i="3"/>
  <c r="AX317" i="3"/>
  <c r="AX318" i="3"/>
  <c r="AX319" i="3"/>
  <c r="AX320" i="3"/>
  <c r="AX321" i="3"/>
  <c r="AX322" i="3"/>
  <c r="AX323" i="3"/>
  <c r="AX324" i="3"/>
  <c r="AX325" i="3"/>
  <c r="AX326" i="3"/>
  <c r="AX327" i="3"/>
  <c r="AX328" i="3"/>
  <c r="AX330" i="3"/>
  <c r="AX331" i="3"/>
  <c r="AX332" i="3"/>
  <c r="AX333" i="3"/>
  <c r="AX334" i="3"/>
  <c r="AX335" i="3"/>
  <c r="AX336" i="3"/>
  <c r="AX337" i="3"/>
  <c r="AX338" i="3"/>
  <c r="AX339" i="3"/>
  <c r="AX340" i="3"/>
  <c r="AX341" i="3"/>
  <c r="AX342" i="3"/>
  <c r="AX343" i="3"/>
  <c r="AX344" i="3"/>
  <c r="AX345" i="3"/>
  <c r="AX346" i="3"/>
  <c r="AX347" i="3"/>
  <c r="AX348" i="3"/>
  <c r="AX349" i="3"/>
  <c r="AX350" i="3"/>
  <c r="AX351" i="3"/>
  <c r="AX353" i="3"/>
  <c r="AX354" i="3"/>
  <c r="AX355" i="3"/>
  <c r="AX356" i="3"/>
  <c r="AX357" i="3"/>
  <c r="AX2" i="3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AB301" i="4"/>
  <c r="AB302" i="4"/>
  <c r="AB303" i="4"/>
  <c r="AB304" i="4"/>
  <c r="AB305" i="4"/>
  <c r="AB306" i="4"/>
  <c r="AB307" i="4"/>
  <c r="AB308" i="4"/>
  <c r="AB309" i="4"/>
  <c r="AB310" i="4"/>
  <c r="AB311" i="4"/>
  <c r="AB312" i="4"/>
  <c r="AB313" i="4"/>
  <c r="AB314" i="4"/>
  <c r="AB315" i="4"/>
  <c r="AB316" i="4"/>
  <c r="AB317" i="4"/>
  <c r="AB318" i="4"/>
  <c r="AB319" i="4"/>
  <c r="AB320" i="4"/>
  <c r="AB321" i="4"/>
  <c r="AB322" i="4"/>
  <c r="AB323" i="4"/>
  <c r="AB324" i="4"/>
  <c r="AB325" i="4"/>
  <c r="AB326" i="4"/>
  <c r="AB327" i="4"/>
  <c r="AB328" i="4"/>
  <c r="AB329" i="4"/>
  <c r="AB330" i="4"/>
  <c r="AB331" i="4"/>
  <c r="AB332" i="4"/>
  <c r="AB333" i="4"/>
  <c r="AB334" i="4"/>
  <c r="AB335" i="4"/>
  <c r="AB336" i="4"/>
  <c r="AB337" i="4"/>
  <c r="AB338" i="4"/>
  <c r="AB339" i="4"/>
  <c r="AB340" i="4"/>
  <c r="AB341" i="4"/>
  <c r="AB342" i="4"/>
  <c r="AB343" i="4"/>
  <c r="AB344" i="4"/>
  <c r="AB345" i="4"/>
  <c r="AB346" i="4"/>
  <c r="AB347" i="4"/>
  <c r="AB348" i="4"/>
  <c r="AB349" i="4"/>
  <c r="AB350" i="4"/>
  <c r="AB351" i="4"/>
  <c r="AB352" i="4"/>
  <c r="AB353" i="4"/>
  <c r="AB354" i="4"/>
  <c r="AB355" i="4"/>
  <c r="AB356" i="4"/>
  <c r="AB357" i="4"/>
  <c r="AB358" i="4"/>
  <c r="AB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X39" i="3" s="1"/>
  <c r="AA41" i="4"/>
  <c r="AX40" i="3" s="1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X70" i="3" s="1"/>
  <c r="AA72" i="4"/>
  <c r="AA73" i="4"/>
  <c r="AA74" i="4"/>
  <c r="AA75" i="4"/>
  <c r="AA76" i="4"/>
  <c r="AA77" i="4"/>
  <c r="AA78" i="4"/>
  <c r="AA79" i="4"/>
  <c r="AA80" i="4"/>
  <c r="AX79" i="3" s="1"/>
  <c r="AA81" i="4"/>
  <c r="AA82" i="4"/>
  <c r="AA83" i="4"/>
  <c r="AA84" i="4"/>
  <c r="AA85" i="4"/>
  <c r="AA86" i="4"/>
  <c r="AA87" i="4"/>
  <c r="AA88" i="4"/>
  <c r="AA89" i="4"/>
  <c r="AA90" i="4"/>
  <c r="AA91" i="4"/>
  <c r="AA92" i="4"/>
  <c r="AX91" i="3" s="1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X155" i="3" s="1"/>
  <c r="AA157" i="4"/>
  <c r="AX156" i="3" s="1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4" i="4"/>
  <c r="AA215" i="4"/>
  <c r="AA216" i="4"/>
  <c r="AA217" i="4"/>
  <c r="AA218" i="4"/>
  <c r="AA219" i="4"/>
  <c r="AA220" i="4"/>
  <c r="AA221" i="4"/>
  <c r="AA222" i="4"/>
  <c r="AA223" i="4"/>
  <c r="AA224" i="4"/>
  <c r="AX223" i="3" s="1"/>
  <c r="AA225" i="4"/>
  <c r="AA226" i="4"/>
  <c r="AA227" i="4"/>
  <c r="AA228" i="4"/>
  <c r="AA229" i="4"/>
  <c r="AA230" i="4"/>
  <c r="AA231" i="4"/>
  <c r="AA232" i="4"/>
  <c r="AA233" i="4"/>
  <c r="AA234" i="4"/>
  <c r="AA235" i="4"/>
  <c r="AA236" i="4"/>
  <c r="AA237" i="4"/>
  <c r="AA238" i="4"/>
  <c r="AA239" i="4"/>
  <c r="AA240" i="4"/>
  <c r="AA241" i="4"/>
  <c r="AA242" i="4"/>
  <c r="AA243" i="4"/>
  <c r="AA244" i="4"/>
  <c r="AA245" i="4"/>
  <c r="AA246" i="4"/>
  <c r="AA247" i="4"/>
  <c r="AA248" i="4"/>
  <c r="AA249" i="4"/>
  <c r="AA250" i="4"/>
  <c r="AA251" i="4"/>
  <c r="AA252" i="4"/>
  <c r="AA253" i="4"/>
  <c r="AA254" i="4"/>
  <c r="AA255" i="4"/>
  <c r="AA256" i="4"/>
  <c r="AA257" i="4"/>
  <c r="AA258" i="4"/>
  <c r="AA259" i="4"/>
  <c r="AA260" i="4"/>
  <c r="AA261" i="4"/>
  <c r="AA262" i="4"/>
  <c r="AA263" i="4"/>
  <c r="AA264" i="4"/>
  <c r="AA265" i="4"/>
  <c r="AA266" i="4"/>
  <c r="AA267" i="4"/>
  <c r="AA268" i="4"/>
  <c r="AX267" i="3" s="1"/>
  <c r="AA269" i="4"/>
  <c r="AA270" i="4"/>
  <c r="AA271" i="4"/>
  <c r="AA272" i="4"/>
  <c r="AA273" i="4"/>
  <c r="AA274" i="4"/>
  <c r="AA275" i="4"/>
  <c r="AA276" i="4"/>
  <c r="AA277" i="4"/>
  <c r="AA278" i="4"/>
  <c r="AA279" i="4"/>
  <c r="AA280" i="4"/>
  <c r="AA281" i="4"/>
  <c r="AA282" i="4"/>
  <c r="AA283" i="4"/>
  <c r="AA284" i="4"/>
  <c r="AA285" i="4"/>
  <c r="AA286" i="4"/>
  <c r="AA287" i="4"/>
  <c r="AA288" i="4"/>
  <c r="AA289" i="4"/>
  <c r="AA290" i="4"/>
  <c r="AA291" i="4"/>
  <c r="AA292" i="4"/>
  <c r="AA293" i="4"/>
  <c r="AA294" i="4"/>
  <c r="AA295" i="4"/>
  <c r="AA296" i="4"/>
  <c r="AA297" i="4"/>
  <c r="AA298" i="4"/>
  <c r="AA299" i="4"/>
  <c r="AA300" i="4"/>
  <c r="AA301" i="4"/>
  <c r="AA302" i="4"/>
  <c r="AA303" i="4"/>
  <c r="AA304" i="4"/>
  <c r="AA305" i="4"/>
  <c r="AA306" i="4"/>
  <c r="AA307" i="4"/>
  <c r="AA308" i="4"/>
  <c r="AA309" i="4"/>
  <c r="AA310" i="4"/>
  <c r="AA311" i="4"/>
  <c r="AA312" i="4"/>
  <c r="AA313" i="4"/>
  <c r="AA314" i="4"/>
  <c r="AA315" i="4"/>
  <c r="AA316" i="4"/>
  <c r="AA317" i="4"/>
  <c r="AA318" i="4"/>
  <c r="AA319" i="4"/>
  <c r="AA320" i="4"/>
  <c r="AA321" i="4"/>
  <c r="AA322" i="4"/>
  <c r="AA323" i="4"/>
  <c r="AA324" i="4"/>
  <c r="AA325" i="4"/>
  <c r="AA326" i="4"/>
  <c r="AA327" i="4"/>
  <c r="AA328" i="4"/>
  <c r="AA329" i="4"/>
  <c r="AA330" i="4"/>
  <c r="AX329" i="3" s="1"/>
  <c r="AA331" i="4"/>
  <c r="AA332" i="4"/>
  <c r="AA333" i="4"/>
  <c r="AA334" i="4"/>
  <c r="AA335" i="4"/>
  <c r="AA336" i="4"/>
  <c r="AA337" i="4"/>
  <c r="AA338" i="4"/>
  <c r="AA339" i="4"/>
  <c r="AA340" i="4"/>
  <c r="AA341" i="4"/>
  <c r="AA342" i="4"/>
  <c r="AA343" i="4"/>
  <c r="AA344" i="4"/>
  <c r="AA345" i="4"/>
  <c r="AA346" i="4"/>
  <c r="AA347" i="4"/>
  <c r="AA348" i="4"/>
  <c r="AA349" i="4"/>
  <c r="AA350" i="4"/>
  <c r="AA351" i="4"/>
  <c r="AA352" i="4"/>
  <c r="AA353" i="4"/>
  <c r="AX352" i="3" s="1"/>
  <c r="AA354" i="4"/>
  <c r="AA355" i="4"/>
  <c r="AA356" i="4"/>
  <c r="AA357" i="4"/>
  <c r="AA358" i="4"/>
  <c r="AA3" i="4"/>
  <c r="AY3" i="3"/>
  <c r="AY4" i="3"/>
  <c r="AY5" i="3"/>
  <c r="AY6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B36" i="4" s="1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94" i="3"/>
  <c r="AY95" i="3"/>
  <c r="AY96" i="3"/>
  <c r="AY97" i="3"/>
  <c r="AY98" i="3"/>
  <c r="AY99" i="3"/>
  <c r="AY100" i="3"/>
  <c r="AY101" i="3"/>
  <c r="AY102" i="3"/>
  <c r="AY103" i="3"/>
  <c r="AY104" i="3"/>
  <c r="AY105" i="3"/>
  <c r="AY106" i="3"/>
  <c r="AY107" i="3"/>
  <c r="AY108" i="3"/>
  <c r="AY109" i="3"/>
  <c r="AY110" i="3"/>
  <c r="AY111" i="3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AY152" i="3"/>
  <c r="AY153" i="3"/>
  <c r="AY154" i="3"/>
  <c r="AY155" i="3"/>
  <c r="AY156" i="3"/>
  <c r="AY157" i="3"/>
  <c r="AY158" i="3"/>
  <c r="AY159" i="3"/>
  <c r="AY160" i="3"/>
  <c r="AY161" i="3"/>
  <c r="AY162" i="3"/>
  <c r="AY163" i="3"/>
  <c r="AY164" i="3"/>
  <c r="AY165" i="3"/>
  <c r="AY166" i="3"/>
  <c r="AY167" i="3"/>
  <c r="AY168" i="3"/>
  <c r="AY169" i="3"/>
  <c r="AY170" i="3"/>
  <c r="AY171" i="3"/>
  <c r="AY172" i="3"/>
  <c r="AY173" i="3"/>
  <c r="AY174" i="3"/>
  <c r="AY175" i="3"/>
  <c r="AY176" i="3"/>
  <c r="AY177" i="3"/>
  <c r="AY178" i="3"/>
  <c r="AY179" i="3"/>
  <c r="AY180" i="3"/>
  <c r="AY181" i="3"/>
  <c r="AY182" i="3"/>
  <c r="AY183" i="3"/>
  <c r="AY184" i="3"/>
  <c r="AY185" i="3"/>
  <c r="AY186" i="3"/>
  <c r="AY187" i="3"/>
  <c r="AY188" i="3"/>
  <c r="AY189" i="3"/>
  <c r="AY190" i="3"/>
  <c r="AY191" i="3"/>
  <c r="AY192" i="3"/>
  <c r="AY193" i="3"/>
  <c r="AY194" i="3"/>
  <c r="AY195" i="3"/>
  <c r="AY196" i="3"/>
  <c r="AY197" i="3"/>
  <c r="AY198" i="3"/>
  <c r="AY199" i="3"/>
  <c r="AY200" i="3"/>
  <c r="AY201" i="3"/>
  <c r="AY202" i="3"/>
  <c r="AY203" i="3"/>
  <c r="AY204" i="3"/>
  <c r="AY205" i="3"/>
  <c r="AY206" i="3"/>
  <c r="AY207" i="3"/>
  <c r="AY208" i="3"/>
  <c r="AY209" i="3"/>
  <c r="AY210" i="3"/>
  <c r="AY211" i="3"/>
  <c r="AY212" i="3"/>
  <c r="AY213" i="3"/>
  <c r="AY214" i="3"/>
  <c r="AY215" i="3"/>
  <c r="AY216" i="3"/>
  <c r="AY217" i="3"/>
  <c r="AY218" i="3"/>
  <c r="AY219" i="3"/>
  <c r="AY220" i="3"/>
  <c r="AY221" i="3"/>
  <c r="AY222" i="3"/>
  <c r="AY223" i="3"/>
  <c r="AY224" i="3"/>
  <c r="AY225" i="3"/>
  <c r="AY226" i="3"/>
  <c r="AY227" i="3"/>
  <c r="AY228" i="3"/>
  <c r="AY229" i="3"/>
  <c r="AY230" i="3"/>
  <c r="AY231" i="3"/>
  <c r="AY232" i="3"/>
  <c r="AY233" i="3"/>
  <c r="AY234" i="3"/>
  <c r="AY235" i="3"/>
  <c r="AY236" i="3"/>
  <c r="AY237" i="3"/>
  <c r="AY238" i="3"/>
  <c r="AY239" i="3"/>
  <c r="AY240" i="3"/>
  <c r="AY241" i="3"/>
  <c r="AY242" i="3"/>
  <c r="AY243" i="3"/>
  <c r="AY244" i="3"/>
  <c r="AY245" i="3"/>
  <c r="AY246" i="3"/>
  <c r="AY247" i="3"/>
  <c r="AY248" i="3"/>
  <c r="AY249" i="3"/>
  <c r="AY250" i="3"/>
  <c r="AY251" i="3"/>
  <c r="AY252" i="3"/>
  <c r="AY253" i="3"/>
  <c r="AY254" i="3"/>
  <c r="AY255" i="3"/>
  <c r="AY256" i="3"/>
  <c r="AY257" i="3"/>
  <c r="AY258" i="3"/>
  <c r="AY259" i="3"/>
  <c r="AY260" i="3"/>
  <c r="AY261" i="3"/>
  <c r="AY262" i="3"/>
  <c r="AY263" i="3"/>
  <c r="AY264" i="3"/>
  <c r="AY265" i="3"/>
  <c r="AY266" i="3"/>
  <c r="AY267" i="3"/>
  <c r="AB268" i="4" s="1"/>
  <c r="AY268" i="3"/>
  <c r="AY269" i="3"/>
  <c r="AY270" i="3"/>
  <c r="AY271" i="3"/>
  <c r="AY272" i="3"/>
  <c r="AY273" i="3"/>
  <c r="AY274" i="3"/>
  <c r="AY275" i="3"/>
  <c r="AY276" i="3"/>
  <c r="AY277" i="3"/>
  <c r="AY278" i="3"/>
  <c r="AY279" i="3"/>
  <c r="AY280" i="3"/>
  <c r="AY281" i="3"/>
  <c r="AY282" i="3"/>
  <c r="AY283" i="3"/>
  <c r="AY284" i="3"/>
  <c r="AY285" i="3"/>
  <c r="AY286" i="3"/>
  <c r="AY287" i="3"/>
  <c r="AY288" i="3"/>
  <c r="AY289" i="3"/>
  <c r="AY290" i="3"/>
  <c r="AY291" i="3"/>
  <c r="AY292" i="3"/>
  <c r="AY293" i="3"/>
  <c r="AY294" i="3"/>
  <c r="AY295" i="3"/>
  <c r="AY296" i="3"/>
  <c r="AY297" i="3"/>
  <c r="AY298" i="3"/>
  <c r="AY299" i="3"/>
  <c r="AY300" i="3"/>
  <c r="AY301" i="3"/>
  <c r="AY302" i="3"/>
  <c r="AY303" i="3"/>
  <c r="AY304" i="3"/>
  <c r="AY305" i="3"/>
  <c r="AY306" i="3"/>
  <c r="AY307" i="3"/>
  <c r="AY308" i="3"/>
  <c r="AY309" i="3"/>
  <c r="AY310" i="3"/>
  <c r="AY311" i="3"/>
  <c r="AY312" i="3"/>
  <c r="AY313" i="3"/>
  <c r="AY314" i="3"/>
  <c r="AY315" i="3"/>
  <c r="AY316" i="3"/>
  <c r="AY317" i="3"/>
  <c r="AY318" i="3"/>
  <c r="AY319" i="3"/>
  <c r="AY320" i="3"/>
  <c r="AY321" i="3"/>
  <c r="AY322" i="3"/>
  <c r="AY323" i="3"/>
  <c r="AY324" i="3"/>
  <c r="AY325" i="3"/>
  <c r="AY326" i="3"/>
  <c r="AY327" i="3"/>
  <c r="AY328" i="3"/>
  <c r="AY329" i="3"/>
  <c r="AY330" i="3"/>
  <c r="AY331" i="3"/>
  <c r="AY332" i="3"/>
  <c r="AY333" i="3"/>
  <c r="AY334" i="3"/>
  <c r="AY335" i="3"/>
  <c r="AY336" i="3"/>
  <c r="AY337" i="3"/>
  <c r="AY338" i="3"/>
  <c r="AY339" i="3"/>
  <c r="AY340" i="3"/>
  <c r="AY341" i="3"/>
  <c r="AY342" i="3"/>
  <c r="AY343" i="3"/>
  <c r="AY344" i="3"/>
  <c r="AY345" i="3"/>
  <c r="AY346" i="3"/>
  <c r="AY347" i="3"/>
  <c r="AY348" i="3"/>
  <c r="AY349" i="3"/>
  <c r="AY350" i="3"/>
  <c r="AY351" i="3"/>
  <c r="AY352" i="3"/>
  <c r="AY353" i="3"/>
  <c r="AY354" i="3"/>
  <c r="AY355" i="3"/>
  <c r="AY356" i="3"/>
  <c r="AY357" i="3"/>
  <c r="AY2" i="3"/>
  <c r="AQ2" i="1" l="1"/>
  <c r="X3" i="2" l="1"/>
  <c r="W4" i="2"/>
  <c r="AP3" i="1" s="1"/>
  <c r="W5" i="2"/>
  <c r="AP4" i="1" s="1"/>
  <c r="W6" i="2"/>
  <c r="AP5" i="1" s="1"/>
  <c r="W7" i="2"/>
  <c r="AP6" i="1" s="1"/>
  <c r="W8" i="2"/>
  <c r="AP7" i="1" s="1"/>
  <c r="W9" i="2"/>
  <c r="AP8" i="1" s="1"/>
  <c r="W10" i="2"/>
  <c r="AP9" i="1" s="1"/>
  <c r="W11" i="2"/>
  <c r="AP10" i="1" s="1"/>
  <c r="W12" i="2"/>
  <c r="AP11" i="1" s="1"/>
  <c r="W13" i="2"/>
  <c r="AP12" i="1" s="1"/>
  <c r="W14" i="2"/>
  <c r="AP13" i="1" s="1"/>
  <c r="W15" i="2"/>
  <c r="AP14" i="1" s="1"/>
  <c r="W16" i="2"/>
  <c r="AP15" i="1" s="1"/>
  <c r="W17" i="2"/>
  <c r="AP16" i="1" s="1"/>
  <c r="W18" i="2"/>
  <c r="AP17" i="1" s="1"/>
  <c r="W19" i="2"/>
  <c r="AP18" i="1" s="1"/>
  <c r="W20" i="2"/>
  <c r="AP19" i="1" s="1"/>
  <c r="W21" i="2"/>
  <c r="AP20" i="1" s="1"/>
  <c r="W22" i="2"/>
  <c r="AP21" i="1" s="1"/>
  <c r="W23" i="2"/>
  <c r="AP22" i="1" s="1"/>
  <c r="W24" i="2"/>
  <c r="AP23" i="1" s="1"/>
  <c r="W25" i="2"/>
  <c r="AP24" i="1" s="1"/>
  <c r="W26" i="2"/>
  <c r="AP25" i="1" s="1"/>
  <c r="W27" i="2"/>
  <c r="AP26" i="1" s="1"/>
  <c r="W28" i="2"/>
  <c r="AP27" i="1" s="1"/>
  <c r="W29" i="2"/>
  <c r="AP28" i="1" s="1"/>
  <c r="W30" i="2"/>
  <c r="AP29" i="1" s="1"/>
  <c r="W31" i="2"/>
  <c r="AP30" i="1" s="1"/>
  <c r="W32" i="2"/>
  <c r="AP31" i="1" s="1"/>
  <c r="W33" i="2"/>
  <c r="AP32" i="1" s="1"/>
  <c r="W34" i="2"/>
  <c r="AP33" i="1" s="1"/>
  <c r="W35" i="2"/>
  <c r="AP34" i="1" s="1"/>
  <c r="W36" i="2"/>
  <c r="AP35" i="1" s="1"/>
  <c r="W37" i="2"/>
  <c r="AP36" i="1" s="1"/>
  <c r="W38" i="2"/>
  <c r="AP37" i="1" s="1"/>
  <c r="W39" i="2"/>
  <c r="AP38" i="1" s="1"/>
  <c r="W40" i="2"/>
  <c r="AP39" i="1" s="1"/>
  <c r="W41" i="2"/>
  <c r="AP40" i="1" s="1"/>
  <c r="W42" i="2"/>
  <c r="AP41" i="1" s="1"/>
  <c r="W43" i="2"/>
  <c r="AP42" i="1" s="1"/>
  <c r="W44" i="2"/>
  <c r="AP43" i="1" s="1"/>
  <c r="W45" i="2"/>
  <c r="AP44" i="1" s="1"/>
  <c r="W46" i="2"/>
  <c r="AP45" i="1" s="1"/>
  <c r="W47" i="2"/>
  <c r="AP46" i="1" s="1"/>
  <c r="W48" i="2"/>
  <c r="AP47" i="1" s="1"/>
  <c r="W49" i="2"/>
  <c r="AP48" i="1" s="1"/>
  <c r="W50" i="2"/>
  <c r="AP49" i="1" s="1"/>
  <c r="W51" i="2"/>
  <c r="AP50" i="1" s="1"/>
  <c r="W52" i="2"/>
  <c r="AP51" i="1" s="1"/>
  <c r="W53" i="2"/>
  <c r="AP52" i="1" s="1"/>
  <c r="W54" i="2"/>
  <c r="AP53" i="1" s="1"/>
  <c r="W55" i="2"/>
  <c r="AP54" i="1" s="1"/>
  <c r="W56" i="2"/>
  <c r="AP55" i="1" s="1"/>
  <c r="W57" i="2"/>
  <c r="AP56" i="1" s="1"/>
  <c r="W58" i="2"/>
  <c r="AP57" i="1" s="1"/>
  <c r="W59" i="2"/>
  <c r="AP58" i="1" s="1"/>
  <c r="W60" i="2"/>
  <c r="AP59" i="1" s="1"/>
  <c r="W61" i="2"/>
  <c r="AP60" i="1" s="1"/>
  <c r="W62" i="2"/>
  <c r="AP61" i="1" s="1"/>
  <c r="W63" i="2"/>
  <c r="AP62" i="1" s="1"/>
  <c r="W64" i="2"/>
  <c r="AP63" i="1" s="1"/>
  <c r="W65" i="2"/>
  <c r="AP64" i="1" s="1"/>
  <c r="W66" i="2"/>
  <c r="AP65" i="1" s="1"/>
  <c r="W67" i="2"/>
  <c r="AP66" i="1" s="1"/>
  <c r="W68" i="2"/>
  <c r="AP67" i="1" s="1"/>
  <c r="W69" i="2"/>
  <c r="AP68" i="1" s="1"/>
  <c r="W70" i="2"/>
  <c r="AP69" i="1" s="1"/>
  <c r="W71" i="2"/>
  <c r="AP70" i="1" s="1"/>
  <c r="W72" i="2"/>
  <c r="AP71" i="1" s="1"/>
  <c r="W73" i="2"/>
  <c r="AP72" i="1" s="1"/>
  <c r="W74" i="2"/>
  <c r="AP73" i="1" s="1"/>
  <c r="W75" i="2"/>
  <c r="AP74" i="1" s="1"/>
  <c r="W76" i="2"/>
  <c r="AP75" i="1" s="1"/>
  <c r="W77" i="2"/>
  <c r="AP76" i="1" s="1"/>
  <c r="W78" i="2"/>
  <c r="AP77" i="1" s="1"/>
  <c r="W79" i="2"/>
  <c r="AP78" i="1" s="1"/>
  <c r="W80" i="2"/>
  <c r="AP79" i="1" s="1"/>
  <c r="W81" i="2"/>
  <c r="AP80" i="1" s="1"/>
  <c r="W82" i="2"/>
  <c r="AP81" i="1" s="1"/>
  <c r="W83" i="2"/>
  <c r="AP82" i="1" s="1"/>
  <c r="W84" i="2"/>
  <c r="AP83" i="1" s="1"/>
  <c r="W85" i="2"/>
  <c r="AP84" i="1" s="1"/>
  <c r="W86" i="2"/>
  <c r="AP85" i="1" s="1"/>
  <c r="W87" i="2"/>
  <c r="AP86" i="1" s="1"/>
  <c r="W88" i="2"/>
  <c r="AP87" i="1" s="1"/>
  <c r="W89" i="2"/>
  <c r="AP88" i="1" s="1"/>
  <c r="W90" i="2"/>
  <c r="AP89" i="1" s="1"/>
  <c r="W91" i="2"/>
  <c r="AP90" i="1" s="1"/>
  <c r="W92" i="2"/>
  <c r="AP91" i="1" s="1"/>
  <c r="W93" i="2"/>
  <c r="AP92" i="1" s="1"/>
  <c r="W94" i="2"/>
  <c r="AP93" i="1" s="1"/>
  <c r="W95" i="2"/>
  <c r="AP94" i="1" s="1"/>
  <c r="W96" i="2"/>
  <c r="AP95" i="1" s="1"/>
  <c r="W97" i="2"/>
  <c r="AP96" i="1" s="1"/>
  <c r="W98" i="2"/>
  <c r="AP97" i="1" s="1"/>
  <c r="W99" i="2"/>
  <c r="AP98" i="1" s="1"/>
  <c r="W100" i="2"/>
  <c r="AP99" i="1" s="1"/>
  <c r="W101" i="2"/>
  <c r="AP100" i="1" s="1"/>
  <c r="W102" i="2"/>
  <c r="AP101" i="1" s="1"/>
  <c r="W103" i="2"/>
  <c r="AP102" i="1" s="1"/>
  <c r="W104" i="2"/>
  <c r="AP103" i="1" s="1"/>
  <c r="W105" i="2"/>
  <c r="AP104" i="1" s="1"/>
  <c r="W106" i="2"/>
  <c r="AP105" i="1" s="1"/>
  <c r="W107" i="2"/>
  <c r="AP106" i="1" s="1"/>
  <c r="W108" i="2"/>
  <c r="AP107" i="1" s="1"/>
  <c r="W109" i="2"/>
  <c r="AP108" i="1" s="1"/>
  <c r="W110" i="2"/>
  <c r="AP109" i="1" s="1"/>
  <c r="W111" i="2"/>
  <c r="AP110" i="1" s="1"/>
  <c r="W112" i="2"/>
  <c r="AP111" i="1" s="1"/>
  <c r="W113" i="2"/>
  <c r="AP112" i="1" s="1"/>
  <c r="W114" i="2"/>
  <c r="AP113" i="1" s="1"/>
  <c r="W115" i="2"/>
  <c r="AP114" i="1" s="1"/>
  <c r="W116" i="2"/>
  <c r="AP115" i="1" s="1"/>
  <c r="W117" i="2"/>
  <c r="AP116" i="1" s="1"/>
  <c r="W118" i="2"/>
  <c r="AP117" i="1" s="1"/>
  <c r="W119" i="2"/>
  <c r="AP118" i="1" s="1"/>
  <c r="W120" i="2"/>
  <c r="AP119" i="1" s="1"/>
  <c r="W121" i="2"/>
  <c r="AP120" i="1" s="1"/>
  <c r="W122" i="2"/>
  <c r="AP121" i="1" s="1"/>
  <c r="W123" i="2"/>
  <c r="AP122" i="1" s="1"/>
  <c r="W124" i="2"/>
  <c r="AP123" i="1" s="1"/>
  <c r="W125" i="2"/>
  <c r="AP124" i="1" s="1"/>
  <c r="W126" i="2"/>
  <c r="AP125" i="1" s="1"/>
  <c r="W127" i="2"/>
  <c r="AP126" i="1" s="1"/>
  <c r="W128" i="2"/>
  <c r="AP127" i="1" s="1"/>
  <c r="W129" i="2"/>
  <c r="AP128" i="1" s="1"/>
  <c r="W130" i="2"/>
  <c r="AP129" i="1" s="1"/>
  <c r="W131" i="2"/>
  <c r="AP130" i="1" s="1"/>
  <c r="W132" i="2"/>
  <c r="AP131" i="1" s="1"/>
  <c r="W133" i="2"/>
  <c r="AP132" i="1" s="1"/>
  <c r="W134" i="2"/>
  <c r="AP133" i="1" s="1"/>
  <c r="W135" i="2"/>
  <c r="AP134" i="1" s="1"/>
  <c r="W136" i="2"/>
  <c r="AP135" i="1" s="1"/>
  <c r="W137" i="2"/>
  <c r="AP136" i="1" s="1"/>
  <c r="W138" i="2"/>
  <c r="AP137" i="1" s="1"/>
  <c r="W139" i="2"/>
  <c r="AP138" i="1" s="1"/>
  <c r="W140" i="2"/>
  <c r="AP139" i="1" s="1"/>
  <c r="W141" i="2"/>
  <c r="AP140" i="1" s="1"/>
  <c r="W142" i="2"/>
  <c r="AP141" i="1" s="1"/>
  <c r="W143" i="2"/>
  <c r="AP142" i="1" s="1"/>
  <c r="W144" i="2"/>
  <c r="AP143" i="1" s="1"/>
  <c r="W145" i="2"/>
  <c r="AP144" i="1" s="1"/>
  <c r="W146" i="2"/>
  <c r="AP145" i="1" s="1"/>
  <c r="W147" i="2"/>
  <c r="AP146" i="1" s="1"/>
  <c r="W148" i="2"/>
  <c r="AP147" i="1" s="1"/>
  <c r="W149" i="2"/>
  <c r="AP148" i="1" s="1"/>
  <c r="W150" i="2"/>
  <c r="AP149" i="1" s="1"/>
  <c r="W151" i="2"/>
  <c r="AP150" i="1" s="1"/>
  <c r="W152" i="2"/>
  <c r="AP151" i="1" s="1"/>
  <c r="W153" i="2"/>
  <c r="AP152" i="1" s="1"/>
  <c r="W154" i="2"/>
  <c r="AP153" i="1" s="1"/>
  <c r="W155" i="2"/>
  <c r="AP154" i="1" s="1"/>
  <c r="W156" i="2"/>
  <c r="AP155" i="1" s="1"/>
  <c r="W157" i="2"/>
  <c r="AP156" i="1" s="1"/>
  <c r="W158" i="2"/>
  <c r="AP157" i="1" s="1"/>
  <c r="W159" i="2"/>
  <c r="AP158" i="1" s="1"/>
  <c r="W160" i="2"/>
  <c r="AP159" i="1" s="1"/>
  <c r="W161" i="2"/>
  <c r="AP160" i="1" s="1"/>
  <c r="W162" i="2"/>
  <c r="AP161" i="1" s="1"/>
  <c r="W163" i="2"/>
  <c r="AP162" i="1" s="1"/>
  <c r="W164" i="2"/>
  <c r="AP163" i="1" s="1"/>
  <c r="W165" i="2"/>
  <c r="AP164" i="1" s="1"/>
  <c r="W166" i="2"/>
  <c r="AP165" i="1" s="1"/>
  <c r="W167" i="2"/>
  <c r="AP166" i="1" s="1"/>
  <c r="W168" i="2"/>
  <c r="AP167" i="1" s="1"/>
  <c r="W169" i="2"/>
  <c r="AP168" i="1" s="1"/>
  <c r="W170" i="2"/>
  <c r="AP169" i="1" s="1"/>
  <c r="W171" i="2"/>
  <c r="AP170" i="1" s="1"/>
  <c r="W172" i="2"/>
  <c r="AP171" i="1" s="1"/>
  <c r="W173" i="2"/>
  <c r="AP172" i="1" s="1"/>
  <c r="W174" i="2"/>
  <c r="AP173" i="1" s="1"/>
  <c r="W175" i="2"/>
  <c r="AP174" i="1" s="1"/>
  <c r="W176" i="2"/>
  <c r="AP175" i="1" s="1"/>
  <c r="W177" i="2"/>
  <c r="AP176" i="1" s="1"/>
  <c r="W178" i="2"/>
  <c r="AP177" i="1" s="1"/>
  <c r="W179" i="2"/>
  <c r="AP178" i="1" s="1"/>
  <c r="W180" i="2"/>
  <c r="AP179" i="1" s="1"/>
  <c r="W181" i="2"/>
  <c r="AP180" i="1" s="1"/>
  <c r="W182" i="2"/>
  <c r="AP181" i="1" s="1"/>
  <c r="W183" i="2"/>
  <c r="AP182" i="1" s="1"/>
  <c r="W184" i="2"/>
  <c r="AP183" i="1" s="1"/>
  <c r="W185" i="2"/>
  <c r="AP184" i="1" s="1"/>
  <c r="W186" i="2"/>
  <c r="AP185" i="1" s="1"/>
  <c r="W187" i="2"/>
  <c r="AP186" i="1" s="1"/>
  <c r="W188" i="2"/>
  <c r="AP187" i="1" s="1"/>
  <c r="W189" i="2"/>
  <c r="AP188" i="1" s="1"/>
  <c r="W190" i="2"/>
  <c r="AP189" i="1" s="1"/>
  <c r="W191" i="2"/>
  <c r="AP190" i="1" s="1"/>
  <c r="W192" i="2"/>
  <c r="AP191" i="1" s="1"/>
  <c r="W193" i="2"/>
  <c r="AP192" i="1" s="1"/>
  <c r="W194" i="2"/>
  <c r="AP193" i="1" s="1"/>
  <c r="W195" i="2"/>
  <c r="AP194" i="1" s="1"/>
  <c r="W196" i="2"/>
  <c r="AP195" i="1" s="1"/>
  <c r="W197" i="2"/>
  <c r="AP196" i="1" s="1"/>
  <c r="W198" i="2"/>
  <c r="AP197" i="1" s="1"/>
  <c r="W199" i="2"/>
  <c r="AP198" i="1" s="1"/>
  <c r="W200" i="2"/>
  <c r="AP199" i="1" s="1"/>
  <c r="W201" i="2"/>
  <c r="AP200" i="1" s="1"/>
  <c r="W202" i="2"/>
  <c r="AP201" i="1" s="1"/>
  <c r="W203" i="2"/>
  <c r="AP202" i="1" s="1"/>
  <c r="W204" i="2"/>
  <c r="AP203" i="1" s="1"/>
  <c r="W205" i="2"/>
  <c r="AP204" i="1" s="1"/>
  <c r="W206" i="2"/>
  <c r="AP205" i="1" s="1"/>
  <c r="W207" i="2"/>
  <c r="AP206" i="1" s="1"/>
  <c r="W208" i="2"/>
  <c r="AP207" i="1" s="1"/>
  <c r="W209" i="2"/>
  <c r="AP208" i="1" s="1"/>
  <c r="W210" i="2"/>
  <c r="AP209" i="1" s="1"/>
  <c r="W211" i="2"/>
  <c r="AP210" i="1" s="1"/>
  <c r="W212" i="2"/>
  <c r="AP211" i="1" s="1"/>
  <c r="W213" i="2"/>
  <c r="AP212" i="1" s="1"/>
  <c r="W214" i="2"/>
  <c r="AP213" i="1" s="1"/>
  <c r="W215" i="2"/>
  <c r="AP214" i="1" s="1"/>
  <c r="W216" i="2"/>
  <c r="AP215" i="1" s="1"/>
  <c r="W217" i="2"/>
  <c r="AP216" i="1" s="1"/>
  <c r="W218" i="2"/>
  <c r="AP217" i="1" s="1"/>
  <c r="W219" i="2"/>
  <c r="AP218" i="1" s="1"/>
  <c r="W220" i="2"/>
  <c r="AP219" i="1" s="1"/>
  <c r="W221" i="2"/>
  <c r="AP220" i="1" s="1"/>
  <c r="W222" i="2"/>
  <c r="AP221" i="1" s="1"/>
  <c r="W223" i="2"/>
  <c r="AP222" i="1" s="1"/>
  <c r="W224" i="2"/>
  <c r="AP223" i="1" s="1"/>
  <c r="W225" i="2"/>
  <c r="AP224" i="1" s="1"/>
  <c r="W226" i="2"/>
  <c r="AP225" i="1" s="1"/>
  <c r="W227" i="2"/>
  <c r="AP226" i="1" s="1"/>
  <c r="W228" i="2"/>
  <c r="AP227" i="1" s="1"/>
  <c r="W229" i="2"/>
  <c r="AP228" i="1" s="1"/>
  <c r="W230" i="2"/>
  <c r="AP229" i="1" s="1"/>
  <c r="W231" i="2"/>
  <c r="AP230" i="1" s="1"/>
  <c r="W232" i="2"/>
  <c r="AP231" i="1" s="1"/>
  <c r="W233" i="2"/>
  <c r="AP232" i="1" s="1"/>
  <c r="W234" i="2"/>
  <c r="AP233" i="1" s="1"/>
  <c r="W235" i="2"/>
  <c r="AP234" i="1" s="1"/>
  <c r="W236" i="2"/>
  <c r="AP235" i="1" s="1"/>
  <c r="W237" i="2"/>
  <c r="AP236" i="1" s="1"/>
  <c r="W238" i="2"/>
  <c r="AP237" i="1" s="1"/>
  <c r="W239" i="2"/>
  <c r="AP238" i="1" s="1"/>
  <c r="W240" i="2"/>
  <c r="AP239" i="1" s="1"/>
  <c r="W241" i="2"/>
  <c r="AP240" i="1" s="1"/>
  <c r="W242" i="2"/>
  <c r="AP241" i="1" s="1"/>
  <c r="W243" i="2"/>
  <c r="AP242" i="1" s="1"/>
  <c r="W244" i="2"/>
  <c r="AP243" i="1" s="1"/>
  <c r="W245" i="2"/>
  <c r="AP244" i="1" s="1"/>
  <c r="W246" i="2"/>
  <c r="AP245" i="1" s="1"/>
  <c r="W247" i="2"/>
  <c r="AP246" i="1" s="1"/>
  <c r="W248" i="2"/>
  <c r="AP247" i="1" s="1"/>
  <c r="W249" i="2"/>
  <c r="AP248" i="1" s="1"/>
  <c r="W250" i="2"/>
  <c r="AP249" i="1" s="1"/>
  <c r="W251" i="2"/>
  <c r="AP250" i="1" s="1"/>
  <c r="W252" i="2"/>
  <c r="AP251" i="1" s="1"/>
  <c r="W253" i="2"/>
  <c r="AP252" i="1" s="1"/>
  <c r="W254" i="2"/>
  <c r="AP253" i="1" s="1"/>
  <c r="W255" i="2"/>
  <c r="AP254" i="1" s="1"/>
  <c r="W256" i="2"/>
  <c r="AP255" i="1" s="1"/>
  <c r="W257" i="2"/>
  <c r="AP256" i="1" s="1"/>
  <c r="W258" i="2"/>
  <c r="AP257" i="1" s="1"/>
  <c r="W259" i="2"/>
  <c r="AP258" i="1" s="1"/>
  <c r="W260" i="2"/>
  <c r="AP259" i="1" s="1"/>
  <c r="W261" i="2"/>
  <c r="AP260" i="1" s="1"/>
  <c r="W262" i="2"/>
  <c r="AP261" i="1" s="1"/>
  <c r="W263" i="2"/>
  <c r="AP262" i="1" s="1"/>
  <c r="W264" i="2"/>
  <c r="AP263" i="1" s="1"/>
  <c r="W265" i="2"/>
  <c r="AP264" i="1" s="1"/>
  <c r="W266" i="2"/>
  <c r="AP265" i="1" s="1"/>
  <c r="W267" i="2"/>
  <c r="AP266" i="1" s="1"/>
  <c r="W268" i="2"/>
  <c r="AP267" i="1" s="1"/>
  <c r="W269" i="2"/>
  <c r="AP268" i="1" s="1"/>
  <c r="W270" i="2"/>
  <c r="AP269" i="1" s="1"/>
  <c r="W271" i="2"/>
  <c r="AP270" i="1" s="1"/>
  <c r="W272" i="2"/>
  <c r="AP271" i="1" s="1"/>
  <c r="W273" i="2"/>
  <c r="AP272" i="1" s="1"/>
  <c r="W274" i="2"/>
  <c r="AP273" i="1" s="1"/>
  <c r="W275" i="2"/>
  <c r="AP274" i="1" s="1"/>
  <c r="W276" i="2"/>
  <c r="AP275" i="1" s="1"/>
  <c r="W277" i="2"/>
  <c r="AP276" i="1" s="1"/>
  <c r="W278" i="2"/>
  <c r="AP277" i="1" s="1"/>
  <c r="W279" i="2"/>
  <c r="AP278" i="1" s="1"/>
  <c r="W280" i="2"/>
  <c r="AP279" i="1" s="1"/>
  <c r="W281" i="2"/>
  <c r="AP280" i="1" s="1"/>
  <c r="W282" i="2"/>
  <c r="AP281" i="1" s="1"/>
  <c r="W283" i="2"/>
  <c r="AP282" i="1" s="1"/>
  <c r="W284" i="2"/>
  <c r="AP283" i="1" s="1"/>
  <c r="W285" i="2"/>
  <c r="AP284" i="1" s="1"/>
  <c r="W286" i="2"/>
  <c r="AP285" i="1" s="1"/>
  <c r="W287" i="2"/>
  <c r="AP286" i="1" s="1"/>
  <c r="W288" i="2"/>
  <c r="AP287" i="1" s="1"/>
  <c r="W289" i="2"/>
  <c r="AP288" i="1" s="1"/>
  <c r="W290" i="2"/>
  <c r="AP289" i="1" s="1"/>
  <c r="W291" i="2"/>
  <c r="AP290" i="1" s="1"/>
  <c r="W292" i="2"/>
  <c r="AP291" i="1" s="1"/>
  <c r="W293" i="2"/>
  <c r="AP292" i="1" s="1"/>
  <c r="W294" i="2"/>
  <c r="AP293" i="1" s="1"/>
  <c r="W295" i="2"/>
  <c r="AP294" i="1" s="1"/>
  <c r="W296" i="2"/>
  <c r="AP295" i="1" s="1"/>
  <c r="W297" i="2"/>
  <c r="AP296" i="1" s="1"/>
  <c r="W298" i="2"/>
  <c r="AP297" i="1" s="1"/>
  <c r="W299" i="2"/>
  <c r="AP298" i="1" s="1"/>
  <c r="W300" i="2"/>
  <c r="AP299" i="1" s="1"/>
  <c r="W301" i="2"/>
  <c r="AP300" i="1" s="1"/>
  <c r="W302" i="2"/>
  <c r="AP301" i="1" s="1"/>
  <c r="W303" i="2"/>
  <c r="AP302" i="1" s="1"/>
  <c r="W304" i="2"/>
  <c r="AP303" i="1" s="1"/>
  <c r="W305" i="2"/>
  <c r="AP304" i="1" s="1"/>
  <c r="W306" i="2"/>
  <c r="AP305" i="1" s="1"/>
  <c r="W307" i="2"/>
  <c r="AP306" i="1" s="1"/>
  <c r="W308" i="2"/>
  <c r="AP307" i="1" s="1"/>
  <c r="W309" i="2"/>
  <c r="AP308" i="1" s="1"/>
  <c r="W310" i="2"/>
  <c r="AP309" i="1" s="1"/>
  <c r="W311" i="2"/>
  <c r="AP310" i="1" s="1"/>
  <c r="W312" i="2"/>
  <c r="AP311" i="1" s="1"/>
  <c r="W313" i="2"/>
  <c r="AP312" i="1" s="1"/>
  <c r="W314" i="2"/>
  <c r="AP313" i="1" s="1"/>
  <c r="W315" i="2"/>
  <c r="AP314" i="1" s="1"/>
  <c r="W316" i="2"/>
  <c r="AP315" i="1" s="1"/>
  <c r="W317" i="2"/>
  <c r="AP316" i="1" s="1"/>
  <c r="W318" i="2"/>
  <c r="AP317" i="1" s="1"/>
  <c r="W319" i="2"/>
  <c r="AP318" i="1" s="1"/>
  <c r="W320" i="2"/>
  <c r="AP319" i="1" s="1"/>
  <c r="W321" i="2"/>
  <c r="AP320" i="1" s="1"/>
  <c r="W322" i="2"/>
  <c r="AP321" i="1" s="1"/>
  <c r="W323" i="2"/>
  <c r="AP322" i="1" s="1"/>
  <c r="W324" i="2"/>
  <c r="AP323" i="1" s="1"/>
  <c r="W325" i="2"/>
  <c r="AP324" i="1" s="1"/>
  <c r="W326" i="2"/>
  <c r="AP325" i="1" s="1"/>
  <c r="W327" i="2"/>
  <c r="AP326" i="1" s="1"/>
  <c r="W328" i="2"/>
  <c r="AP327" i="1" s="1"/>
  <c r="W329" i="2"/>
  <c r="AP328" i="1" s="1"/>
  <c r="W330" i="2"/>
  <c r="AP329" i="1" s="1"/>
  <c r="W331" i="2"/>
  <c r="AP330" i="1" s="1"/>
  <c r="W332" i="2"/>
  <c r="AP331" i="1" s="1"/>
  <c r="W333" i="2"/>
  <c r="AP332" i="1" s="1"/>
  <c r="W334" i="2"/>
  <c r="AP333" i="1" s="1"/>
  <c r="W335" i="2"/>
  <c r="AP334" i="1" s="1"/>
  <c r="W336" i="2"/>
  <c r="AP335" i="1" s="1"/>
  <c r="W337" i="2"/>
  <c r="AP336" i="1" s="1"/>
  <c r="W338" i="2"/>
  <c r="AP337" i="1" s="1"/>
  <c r="W339" i="2"/>
  <c r="AP338" i="1" s="1"/>
  <c r="W340" i="2"/>
  <c r="AP339" i="1" s="1"/>
  <c r="W341" i="2"/>
  <c r="AP340" i="1" s="1"/>
  <c r="W342" i="2"/>
  <c r="AP341" i="1" s="1"/>
  <c r="W343" i="2"/>
  <c r="AP342" i="1" s="1"/>
  <c r="W344" i="2"/>
  <c r="AP343" i="1" s="1"/>
  <c r="W345" i="2"/>
  <c r="AP344" i="1" s="1"/>
  <c r="W346" i="2"/>
  <c r="AP345" i="1" s="1"/>
  <c r="W347" i="2"/>
  <c r="AP346" i="1" s="1"/>
  <c r="W348" i="2"/>
  <c r="AP347" i="1" s="1"/>
  <c r="W349" i="2"/>
  <c r="AP348" i="1" s="1"/>
  <c r="W350" i="2"/>
  <c r="AP349" i="1" s="1"/>
  <c r="W351" i="2"/>
  <c r="AP350" i="1" s="1"/>
  <c r="W352" i="2"/>
  <c r="AP351" i="1" s="1"/>
  <c r="W353" i="2"/>
  <c r="AP352" i="1" s="1"/>
  <c r="W354" i="2"/>
  <c r="AP353" i="1" s="1"/>
  <c r="W355" i="2"/>
  <c r="AP354" i="1" s="1"/>
  <c r="W356" i="2"/>
  <c r="AP355" i="1" s="1"/>
  <c r="W357" i="2"/>
  <c r="AP356" i="1" s="1"/>
  <c r="W358" i="2"/>
  <c r="AP357" i="1" s="1"/>
  <c r="W359" i="2"/>
  <c r="AP358" i="1" s="1"/>
  <c r="W360" i="2"/>
  <c r="AP359" i="1" s="1"/>
  <c r="W361" i="2"/>
  <c r="AP360" i="1" s="1"/>
  <c r="W362" i="2"/>
  <c r="AP361" i="1" s="1"/>
  <c r="W363" i="2"/>
  <c r="AP362" i="1" s="1"/>
  <c r="W364" i="2"/>
  <c r="AP363" i="1" s="1"/>
  <c r="W365" i="2"/>
  <c r="AP364" i="1" s="1"/>
  <c r="W366" i="2"/>
  <c r="AP365" i="1" s="1"/>
  <c r="W367" i="2"/>
  <c r="AP366" i="1" s="1"/>
  <c r="W368" i="2"/>
  <c r="AP367" i="1" s="1"/>
  <c r="W369" i="2"/>
  <c r="AP368" i="1" s="1"/>
  <c r="W370" i="2"/>
  <c r="AP369" i="1" s="1"/>
  <c r="W371" i="2"/>
  <c r="AP370" i="1" s="1"/>
  <c r="W372" i="2"/>
  <c r="AP371" i="1" s="1"/>
  <c r="W373" i="2"/>
  <c r="AP372" i="1" s="1"/>
  <c r="W374" i="2"/>
  <c r="AP373" i="1" s="1"/>
  <c r="W375" i="2"/>
  <c r="AP374" i="1" s="1"/>
  <c r="W376" i="2"/>
  <c r="AP375" i="1" s="1"/>
  <c r="W377" i="2"/>
  <c r="AP376" i="1" s="1"/>
  <c r="W378" i="2"/>
  <c r="AP377" i="1" s="1"/>
  <c r="W379" i="2"/>
  <c r="AP378" i="1" s="1"/>
  <c r="W380" i="2"/>
  <c r="AP379" i="1" s="1"/>
  <c r="W381" i="2"/>
  <c r="AP380" i="1" s="1"/>
  <c r="W382" i="2"/>
  <c r="AP381" i="1" s="1"/>
  <c r="W383" i="2"/>
  <c r="AP382" i="1" s="1"/>
  <c r="W384" i="2"/>
  <c r="AP383" i="1" s="1"/>
  <c r="W385" i="2"/>
  <c r="AP384" i="1" s="1"/>
  <c r="W386" i="2"/>
  <c r="AP385" i="1" s="1"/>
  <c r="W387" i="2"/>
  <c r="AP386" i="1" s="1"/>
  <c r="W388" i="2"/>
  <c r="AP387" i="1" s="1"/>
  <c r="W389" i="2"/>
  <c r="AP388" i="1" s="1"/>
  <c r="W390" i="2"/>
  <c r="AP389" i="1" s="1"/>
  <c r="W391" i="2"/>
  <c r="AP390" i="1" s="1"/>
  <c r="W392" i="2"/>
  <c r="AP391" i="1" s="1"/>
  <c r="W393" i="2"/>
  <c r="AP392" i="1" s="1"/>
  <c r="W394" i="2"/>
  <c r="AP393" i="1" s="1"/>
  <c r="W395" i="2"/>
  <c r="AP394" i="1" s="1"/>
  <c r="W396" i="2"/>
  <c r="AP395" i="1" s="1"/>
  <c r="W397" i="2"/>
  <c r="AP396" i="1" s="1"/>
  <c r="W398" i="2"/>
  <c r="AP397" i="1" s="1"/>
  <c r="W399" i="2"/>
  <c r="AP398" i="1" s="1"/>
  <c r="W400" i="2"/>
  <c r="AP399" i="1" s="1"/>
  <c r="W401" i="2"/>
  <c r="AP400" i="1" s="1"/>
  <c r="W402" i="2"/>
  <c r="AP401" i="1" s="1"/>
  <c r="W403" i="2"/>
  <c r="AP402" i="1" s="1"/>
  <c r="W404" i="2"/>
  <c r="AP403" i="1" s="1"/>
  <c r="W405" i="2"/>
  <c r="AP404" i="1" s="1"/>
  <c r="W406" i="2"/>
  <c r="AP405" i="1" s="1"/>
  <c r="W407" i="2"/>
  <c r="AP406" i="1" s="1"/>
  <c r="W408" i="2"/>
  <c r="AP407" i="1" s="1"/>
  <c r="W409" i="2"/>
  <c r="AP408" i="1" s="1"/>
  <c r="W410" i="2"/>
  <c r="AP409" i="1" s="1"/>
  <c r="W411" i="2"/>
  <c r="AP410" i="1" s="1"/>
  <c r="W412" i="2"/>
  <c r="AP411" i="1" s="1"/>
  <c r="W413" i="2"/>
  <c r="AP412" i="1" s="1"/>
  <c r="W414" i="2"/>
  <c r="AP413" i="1" s="1"/>
  <c r="W415" i="2"/>
  <c r="AP414" i="1" s="1"/>
  <c r="W416" i="2"/>
  <c r="AP415" i="1" s="1"/>
  <c r="W417" i="2"/>
  <c r="AP416" i="1" s="1"/>
  <c r="W418" i="2"/>
  <c r="AP417" i="1" s="1"/>
  <c r="W419" i="2"/>
  <c r="AP418" i="1" s="1"/>
  <c r="W420" i="2"/>
  <c r="AP419" i="1" s="1"/>
  <c r="W421" i="2"/>
  <c r="AP420" i="1" s="1"/>
  <c r="W422" i="2"/>
  <c r="AP421" i="1" s="1"/>
  <c r="W423" i="2"/>
  <c r="AP422" i="1" s="1"/>
  <c r="W424" i="2"/>
  <c r="AP423" i="1" s="1"/>
  <c r="W425" i="2"/>
  <c r="AP424" i="1" s="1"/>
  <c r="W426" i="2"/>
  <c r="AP425" i="1" s="1"/>
  <c r="W427" i="2"/>
  <c r="AP426" i="1" s="1"/>
  <c r="W428" i="2"/>
  <c r="AP427" i="1" s="1"/>
  <c r="W429" i="2"/>
  <c r="AP428" i="1" s="1"/>
  <c r="W430" i="2"/>
  <c r="AP429" i="1" s="1"/>
  <c r="W431" i="2"/>
  <c r="AP430" i="1" s="1"/>
  <c r="W432" i="2"/>
  <c r="AP431" i="1" s="1"/>
  <c r="W433" i="2"/>
  <c r="AP432" i="1" s="1"/>
  <c r="W434" i="2"/>
  <c r="AP433" i="1" s="1"/>
  <c r="W3" i="2"/>
  <c r="AP2" i="1" s="1"/>
  <c r="AQ3" i="1"/>
  <c r="X4" i="2" s="1"/>
  <c r="AQ4" i="1"/>
  <c r="X5" i="2" s="1"/>
  <c r="AQ5" i="1"/>
  <c r="X6" i="2" s="1"/>
  <c r="AQ6" i="1"/>
  <c r="X7" i="2" s="1"/>
  <c r="AQ7" i="1"/>
  <c r="X8" i="2" s="1"/>
  <c r="AQ8" i="1"/>
  <c r="X9" i="2" s="1"/>
  <c r="AQ9" i="1"/>
  <c r="X10" i="2" s="1"/>
  <c r="AQ10" i="1"/>
  <c r="X11" i="2" s="1"/>
  <c r="AQ11" i="1"/>
  <c r="X12" i="2" s="1"/>
  <c r="AQ12" i="1"/>
  <c r="X13" i="2" s="1"/>
  <c r="AQ13" i="1"/>
  <c r="X14" i="2" s="1"/>
  <c r="AQ14" i="1"/>
  <c r="X15" i="2" s="1"/>
  <c r="AQ15" i="1"/>
  <c r="X16" i="2" s="1"/>
  <c r="AQ16" i="1"/>
  <c r="X17" i="2" s="1"/>
  <c r="AQ17" i="1"/>
  <c r="X18" i="2" s="1"/>
  <c r="AQ18" i="1"/>
  <c r="X19" i="2" s="1"/>
  <c r="AQ19" i="1"/>
  <c r="X20" i="2" s="1"/>
  <c r="AQ20" i="1"/>
  <c r="X21" i="2" s="1"/>
  <c r="AQ21" i="1"/>
  <c r="X22" i="2" s="1"/>
  <c r="AQ22" i="1"/>
  <c r="X23" i="2" s="1"/>
  <c r="AQ23" i="1"/>
  <c r="X24" i="2" s="1"/>
  <c r="AQ24" i="1"/>
  <c r="X25" i="2" s="1"/>
  <c r="AQ25" i="1"/>
  <c r="X26" i="2" s="1"/>
  <c r="AQ26" i="1"/>
  <c r="X27" i="2" s="1"/>
  <c r="AQ27" i="1"/>
  <c r="X28" i="2" s="1"/>
  <c r="AQ28" i="1"/>
  <c r="X29" i="2" s="1"/>
  <c r="AQ29" i="1"/>
  <c r="X30" i="2" s="1"/>
  <c r="AQ30" i="1"/>
  <c r="X31" i="2" s="1"/>
  <c r="AQ31" i="1"/>
  <c r="X32" i="2" s="1"/>
  <c r="AQ32" i="1"/>
  <c r="X33" i="2" s="1"/>
  <c r="AQ33" i="1"/>
  <c r="X34" i="2" s="1"/>
  <c r="AQ34" i="1"/>
  <c r="X35" i="2" s="1"/>
  <c r="AQ35" i="1"/>
  <c r="X36" i="2" s="1"/>
  <c r="AQ36" i="1"/>
  <c r="X37" i="2" s="1"/>
  <c r="AQ37" i="1"/>
  <c r="X38" i="2" s="1"/>
  <c r="AQ38" i="1"/>
  <c r="X39" i="2" s="1"/>
  <c r="AQ39" i="1"/>
  <c r="X40" i="2" s="1"/>
  <c r="AQ40" i="1"/>
  <c r="X41" i="2" s="1"/>
  <c r="AQ41" i="1"/>
  <c r="X42" i="2" s="1"/>
  <c r="AQ42" i="1"/>
  <c r="X43" i="2" s="1"/>
  <c r="AQ43" i="1"/>
  <c r="X44" i="2" s="1"/>
  <c r="AQ44" i="1"/>
  <c r="X45" i="2" s="1"/>
  <c r="AQ45" i="1"/>
  <c r="X46" i="2" s="1"/>
  <c r="AQ46" i="1"/>
  <c r="X47" i="2" s="1"/>
  <c r="AQ47" i="1"/>
  <c r="X48" i="2" s="1"/>
  <c r="AQ48" i="1"/>
  <c r="X49" i="2" s="1"/>
  <c r="AQ49" i="1"/>
  <c r="X50" i="2" s="1"/>
  <c r="AQ50" i="1"/>
  <c r="X51" i="2" s="1"/>
  <c r="AQ51" i="1"/>
  <c r="X52" i="2" s="1"/>
  <c r="AQ52" i="1"/>
  <c r="X53" i="2" s="1"/>
  <c r="AQ53" i="1"/>
  <c r="X54" i="2" s="1"/>
  <c r="AQ54" i="1"/>
  <c r="X55" i="2" s="1"/>
  <c r="AQ55" i="1"/>
  <c r="X56" i="2" s="1"/>
  <c r="AQ56" i="1"/>
  <c r="X57" i="2" s="1"/>
  <c r="AQ57" i="1"/>
  <c r="X58" i="2" s="1"/>
  <c r="AQ58" i="1"/>
  <c r="X59" i="2" s="1"/>
  <c r="AQ59" i="1"/>
  <c r="X60" i="2" s="1"/>
  <c r="AQ60" i="1"/>
  <c r="X61" i="2" s="1"/>
  <c r="AQ61" i="1"/>
  <c r="X62" i="2" s="1"/>
  <c r="AQ62" i="1"/>
  <c r="X63" i="2" s="1"/>
  <c r="AQ63" i="1"/>
  <c r="X64" i="2" s="1"/>
  <c r="AQ64" i="1"/>
  <c r="X65" i="2" s="1"/>
  <c r="AQ65" i="1"/>
  <c r="X66" i="2" s="1"/>
  <c r="AQ66" i="1"/>
  <c r="X67" i="2" s="1"/>
  <c r="AQ67" i="1"/>
  <c r="X68" i="2" s="1"/>
  <c r="AQ68" i="1"/>
  <c r="X69" i="2" s="1"/>
  <c r="AQ69" i="1"/>
  <c r="X70" i="2" s="1"/>
  <c r="AQ70" i="1"/>
  <c r="X71" i="2" s="1"/>
  <c r="AQ71" i="1"/>
  <c r="X72" i="2" s="1"/>
  <c r="AQ72" i="1"/>
  <c r="X73" i="2" s="1"/>
  <c r="AQ73" i="1"/>
  <c r="X74" i="2" s="1"/>
  <c r="AQ74" i="1"/>
  <c r="X75" i="2" s="1"/>
  <c r="AQ75" i="1"/>
  <c r="X76" i="2" s="1"/>
  <c r="AQ76" i="1"/>
  <c r="X77" i="2" s="1"/>
  <c r="AQ77" i="1"/>
  <c r="X78" i="2" s="1"/>
  <c r="AQ78" i="1"/>
  <c r="X79" i="2" s="1"/>
  <c r="AQ79" i="1"/>
  <c r="X80" i="2" s="1"/>
  <c r="AQ80" i="1"/>
  <c r="X81" i="2" s="1"/>
  <c r="AQ81" i="1"/>
  <c r="X82" i="2" s="1"/>
  <c r="AQ82" i="1"/>
  <c r="X83" i="2" s="1"/>
  <c r="AQ83" i="1"/>
  <c r="X84" i="2" s="1"/>
  <c r="AQ84" i="1"/>
  <c r="X85" i="2" s="1"/>
  <c r="AQ85" i="1"/>
  <c r="X86" i="2" s="1"/>
  <c r="AQ86" i="1"/>
  <c r="X87" i="2" s="1"/>
  <c r="AQ87" i="1"/>
  <c r="X88" i="2" s="1"/>
  <c r="AQ88" i="1"/>
  <c r="X89" i="2" s="1"/>
  <c r="AQ89" i="1"/>
  <c r="X90" i="2" s="1"/>
  <c r="AQ90" i="1"/>
  <c r="X91" i="2" s="1"/>
  <c r="AQ91" i="1"/>
  <c r="X92" i="2" s="1"/>
  <c r="AQ92" i="1"/>
  <c r="X93" i="2" s="1"/>
  <c r="AQ93" i="1"/>
  <c r="X94" i="2" s="1"/>
  <c r="AQ94" i="1"/>
  <c r="X95" i="2" s="1"/>
  <c r="AQ95" i="1"/>
  <c r="X96" i="2" s="1"/>
  <c r="AQ96" i="1"/>
  <c r="X97" i="2" s="1"/>
  <c r="AQ97" i="1"/>
  <c r="X98" i="2" s="1"/>
  <c r="AQ98" i="1"/>
  <c r="X99" i="2" s="1"/>
  <c r="AQ99" i="1"/>
  <c r="X100" i="2" s="1"/>
  <c r="AQ100" i="1"/>
  <c r="X101" i="2" s="1"/>
  <c r="AQ101" i="1"/>
  <c r="X102" i="2" s="1"/>
  <c r="AQ102" i="1"/>
  <c r="X103" i="2" s="1"/>
  <c r="AQ103" i="1"/>
  <c r="X104" i="2" s="1"/>
  <c r="AQ104" i="1"/>
  <c r="X105" i="2" s="1"/>
  <c r="AQ105" i="1"/>
  <c r="X106" i="2" s="1"/>
  <c r="AQ106" i="1"/>
  <c r="X107" i="2" s="1"/>
  <c r="AQ107" i="1"/>
  <c r="X108" i="2" s="1"/>
  <c r="AQ108" i="1"/>
  <c r="X109" i="2" s="1"/>
  <c r="AQ109" i="1"/>
  <c r="X110" i="2" s="1"/>
  <c r="AQ110" i="1"/>
  <c r="X111" i="2" s="1"/>
  <c r="AQ111" i="1"/>
  <c r="X112" i="2" s="1"/>
  <c r="AQ112" i="1"/>
  <c r="X113" i="2" s="1"/>
  <c r="AQ113" i="1"/>
  <c r="X114" i="2" s="1"/>
  <c r="AQ114" i="1"/>
  <c r="X115" i="2" s="1"/>
  <c r="AQ115" i="1"/>
  <c r="X116" i="2" s="1"/>
  <c r="AQ116" i="1"/>
  <c r="X117" i="2" s="1"/>
  <c r="AQ117" i="1"/>
  <c r="X118" i="2" s="1"/>
  <c r="AQ118" i="1"/>
  <c r="X119" i="2" s="1"/>
  <c r="AQ119" i="1"/>
  <c r="X120" i="2" s="1"/>
  <c r="AQ120" i="1"/>
  <c r="X121" i="2" s="1"/>
  <c r="AQ121" i="1"/>
  <c r="X122" i="2" s="1"/>
  <c r="AQ122" i="1"/>
  <c r="X123" i="2" s="1"/>
  <c r="AQ123" i="1"/>
  <c r="X124" i="2" s="1"/>
  <c r="AQ124" i="1"/>
  <c r="X125" i="2" s="1"/>
  <c r="AQ125" i="1"/>
  <c r="X126" i="2" s="1"/>
  <c r="AQ126" i="1"/>
  <c r="X127" i="2" s="1"/>
  <c r="AQ127" i="1"/>
  <c r="X128" i="2" s="1"/>
  <c r="AQ128" i="1"/>
  <c r="X129" i="2" s="1"/>
  <c r="AQ129" i="1"/>
  <c r="X130" i="2" s="1"/>
  <c r="AQ130" i="1"/>
  <c r="X131" i="2" s="1"/>
  <c r="AQ131" i="1"/>
  <c r="X132" i="2" s="1"/>
  <c r="AQ132" i="1"/>
  <c r="X133" i="2" s="1"/>
  <c r="AQ133" i="1"/>
  <c r="X134" i="2" s="1"/>
  <c r="AQ134" i="1"/>
  <c r="X135" i="2" s="1"/>
  <c r="AQ135" i="1"/>
  <c r="X136" i="2" s="1"/>
  <c r="AQ136" i="1"/>
  <c r="X137" i="2" s="1"/>
  <c r="AQ137" i="1"/>
  <c r="X138" i="2" s="1"/>
  <c r="AQ138" i="1"/>
  <c r="X139" i="2" s="1"/>
  <c r="AQ139" i="1"/>
  <c r="X140" i="2" s="1"/>
  <c r="AQ140" i="1"/>
  <c r="X141" i="2" s="1"/>
  <c r="AQ141" i="1"/>
  <c r="X142" i="2" s="1"/>
  <c r="AQ142" i="1"/>
  <c r="X143" i="2" s="1"/>
  <c r="AQ143" i="1"/>
  <c r="X144" i="2" s="1"/>
  <c r="AQ144" i="1"/>
  <c r="X145" i="2" s="1"/>
  <c r="AQ145" i="1"/>
  <c r="X146" i="2" s="1"/>
  <c r="AQ146" i="1"/>
  <c r="X147" i="2" s="1"/>
  <c r="AQ147" i="1"/>
  <c r="X148" i="2" s="1"/>
  <c r="AQ148" i="1"/>
  <c r="X149" i="2" s="1"/>
  <c r="AQ149" i="1"/>
  <c r="X150" i="2" s="1"/>
  <c r="AQ150" i="1"/>
  <c r="X151" i="2" s="1"/>
  <c r="AQ151" i="1"/>
  <c r="X152" i="2" s="1"/>
  <c r="AQ152" i="1"/>
  <c r="X153" i="2" s="1"/>
  <c r="AQ153" i="1"/>
  <c r="X154" i="2" s="1"/>
  <c r="AQ154" i="1"/>
  <c r="X155" i="2" s="1"/>
  <c r="AQ155" i="1"/>
  <c r="X156" i="2" s="1"/>
  <c r="AQ156" i="1"/>
  <c r="X157" i="2" s="1"/>
  <c r="AQ157" i="1"/>
  <c r="X158" i="2" s="1"/>
  <c r="AQ158" i="1"/>
  <c r="X159" i="2" s="1"/>
  <c r="AQ159" i="1"/>
  <c r="X160" i="2" s="1"/>
  <c r="AQ160" i="1"/>
  <c r="X161" i="2" s="1"/>
  <c r="AQ161" i="1"/>
  <c r="X162" i="2" s="1"/>
  <c r="AQ162" i="1"/>
  <c r="X163" i="2" s="1"/>
  <c r="AQ163" i="1"/>
  <c r="X164" i="2" s="1"/>
  <c r="AQ164" i="1"/>
  <c r="X165" i="2" s="1"/>
  <c r="AQ165" i="1"/>
  <c r="X166" i="2" s="1"/>
  <c r="AQ166" i="1"/>
  <c r="X167" i="2" s="1"/>
  <c r="AQ167" i="1"/>
  <c r="X168" i="2" s="1"/>
  <c r="AQ168" i="1"/>
  <c r="X169" i="2" s="1"/>
  <c r="AQ169" i="1"/>
  <c r="X170" i="2" s="1"/>
  <c r="AQ170" i="1"/>
  <c r="X171" i="2" s="1"/>
  <c r="AQ171" i="1"/>
  <c r="X172" i="2" s="1"/>
  <c r="AQ172" i="1"/>
  <c r="X173" i="2" s="1"/>
  <c r="AQ173" i="1"/>
  <c r="X174" i="2" s="1"/>
  <c r="AQ174" i="1"/>
  <c r="X175" i="2" s="1"/>
  <c r="AQ175" i="1"/>
  <c r="X176" i="2" s="1"/>
  <c r="AQ176" i="1"/>
  <c r="X177" i="2" s="1"/>
  <c r="AQ177" i="1"/>
  <c r="X178" i="2" s="1"/>
  <c r="AQ178" i="1"/>
  <c r="X179" i="2" s="1"/>
  <c r="AQ179" i="1"/>
  <c r="X180" i="2" s="1"/>
  <c r="AQ180" i="1"/>
  <c r="X181" i="2" s="1"/>
  <c r="AQ181" i="1"/>
  <c r="X182" i="2" s="1"/>
  <c r="AQ182" i="1"/>
  <c r="X183" i="2" s="1"/>
  <c r="AQ183" i="1"/>
  <c r="X184" i="2" s="1"/>
  <c r="AQ184" i="1"/>
  <c r="X185" i="2" s="1"/>
  <c r="AQ185" i="1"/>
  <c r="X186" i="2" s="1"/>
  <c r="AQ186" i="1"/>
  <c r="X187" i="2" s="1"/>
  <c r="AQ187" i="1"/>
  <c r="X188" i="2" s="1"/>
  <c r="AQ188" i="1"/>
  <c r="X189" i="2" s="1"/>
  <c r="AQ189" i="1"/>
  <c r="X190" i="2" s="1"/>
  <c r="AQ190" i="1"/>
  <c r="X191" i="2" s="1"/>
  <c r="AQ191" i="1"/>
  <c r="X192" i="2" s="1"/>
  <c r="AQ192" i="1"/>
  <c r="X193" i="2" s="1"/>
  <c r="AQ193" i="1"/>
  <c r="X194" i="2" s="1"/>
  <c r="AQ194" i="1"/>
  <c r="X195" i="2" s="1"/>
  <c r="AQ195" i="1"/>
  <c r="X196" i="2" s="1"/>
  <c r="AQ196" i="1"/>
  <c r="X197" i="2" s="1"/>
  <c r="AQ197" i="1"/>
  <c r="X198" i="2" s="1"/>
  <c r="AQ198" i="1"/>
  <c r="X199" i="2" s="1"/>
  <c r="AQ199" i="1"/>
  <c r="X200" i="2" s="1"/>
  <c r="AQ200" i="1"/>
  <c r="X201" i="2" s="1"/>
  <c r="AQ201" i="1"/>
  <c r="X202" i="2" s="1"/>
  <c r="AQ202" i="1"/>
  <c r="X203" i="2" s="1"/>
  <c r="AQ203" i="1"/>
  <c r="X204" i="2" s="1"/>
  <c r="AQ204" i="1"/>
  <c r="X205" i="2" s="1"/>
  <c r="AQ205" i="1"/>
  <c r="X206" i="2" s="1"/>
  <c r="AQ206" i="1"/>
  <c r="X207" i="2" s="1"/>
  <c r="AQ207" i="1"/>
  <c r="X208" i="2" s="1"/>
  <c r="AQ208" i="1"/>
  <c r="X209" i="2" s="1"/>
  <c r="AQ209" i="1"/>
  <c r="X210" i="2" s="1"/>
  <c r="AQ210" i="1"/>
  <c r="X211" i="2" s="1"/>
  <c r="AQ211" i="1"/>
  <c r="X212" i="2" s="1"/>
  <c r="AQ212" i="1"/>
  <c r="X213" i="2" s="1"/>
  <c r="AQ213" i="1"/>
  <c r="X214" i="2" s="1"/>
  <c r="AQ214" i="1"/>
  <c r="X215" i="2" s="1"/>
  <c r="AQ215" i="1"/>
  <c r="X216" i="2" s="1"/>
  <c r="AQ216" i="1"/>
  <c r="X217" i="2" s="1"/>
  <c r="AQ217" i="1"/>
  <c r="X218" i="2" s="1"/>
  <c r="AQ218" i="1"/>
  <c r="X219" i="2" s="1"/>
  <c r="AQ219" i="1"/>
  <c r="X220" i="2" s="1"/>
  <c r="AQ220" i="1"/>
  <c r="X221" i="2" s="1"/>
  <c r="AQ221" i="1"/>
  <c r="X222" i="2" s="1"/>
  <c r="AQ222" i="1"/>
  <c r="X223" i="2" s="1"/>
  <c r="AQ223" i="1"/>
  <c r="X224" i="2" s="1"/>
  <c r="AQ224" i="1"/>
  <c r="X225" i="2" s="1"/>
  <c r="AQ225" i="1"/>
  <c r="X226" i="2" s="1"/>
  <c r="AQ226" i="1"/>
  <c r="X227" i="2" s="1"/>
  <c r="AQ227" i="1"/>
  <c r="X228" i="2" s="1"/>
  <c r="AQ228" i="1"/>
  <c r="X229" i="2" s="1"/>
  <c r="AQ229" i="1"/>
  <c r="X230" i="2" s="1"/>
  <c r="AQ230" i="1"/>
  <c r="X231" i="2" s="1"/>
  <c r="AQ231" i="1"/>
  <c r="X232" i="2" s="1"/>
  <c r="AQ232" i="1"/>
  <c r="X233" i="2" s="1"/>
  <c r="AQ233" i="1"/>
  <c r="X234" i="2" s="1"/>
  <c r="AQ234" i="1"/>
  <c r="X235" i="2" s="1"/>
  <c r="AQ235" i="1"/>
  <c r="X236" i="2" s="1"/>
  <c r="AQ236" i="1"/>
  <c r="X237" i="2" s="1"/>
  <c r="AQ237" i="1"/>
  <c r="X238" i="2" s="1"/>
  <c r="AQ238" i="1"/>
  <c r="X239" i="2" s="1"/>
  <c r="AQ239" i="1"/>
  <c r="X240" i="2" s="1"/>
  <c r="AQ240" i="1"/>
  <c r="X241" i="2" s="1"/>
  <c r="AQ241" i="1"/>
  <c r="X242" i="2" s="1"/>
  <c r="AQ242" i="1"/>
  <c r="X243" i="2" s="1"/>
  <c r="AQ243" i="1"/>
  <c r="X244" i="2" s="1"/>
  <c r="AQ244" i="1"/>
  <c r="X245" i="2" s="1"/>
  <c r="AQ245" i="1"/>
  <c r="X246" i="2" s="1"/>
  <c r="AQ246" i="1"/>
  <c r="X247" i="2" s="1"/>
  <c r="AQ247" i="1"/>
  <c r="X248" i="2" s="1"/>
  <c r="AQ248" i="1"/>
  <c r="X249" i="2" s="1"/>
  <c r="AQ249" i="1"/>
  <c r="X250" i="2" s="1"/>
  <c r="AQ250" i="1"/>
  <c r="X251" i="2" s="1"/>
  <c r="AQ251" i="1"/>
  <c r="X252" i="2" s="1"/>
  <c r="AQ252" i="1"/>
  <c r="X253" i="2" s="1"/>
  <c r="AQ253" i="1"/>
  <c r="X254" i="2" s="1"/>
  <c r="AQ254" i="1"/>
  <c r="X255" i="2" s="1"/>
  <c r="AQ255" i="1"/>
  <c r="X256" i="2" s="1"/>
  <c r="AQ256" i="1"/>
  <c r="X257" i="2" s="1"/>
  <c r="AQ257" i="1"/>
  <c r="X258" i="2" s="1"/>
  <c r="AQ258" i="1"/>
  <c r="X259" i="2" s="1"/>
  <c r="AQ259" i="1"/>
  <c r="X260" i="2" s="1"/>
  <c r="AQ260" i="1"/>
  <c r="X261" i="2" s="1"/>
  <c r="AQ261" i="1"/>
  <c r="X262" i="2" s="1"/>
  <c r="AQ262" i="1"/>
  <c r="X263" i="2" s="1"/>
  <c r="AQ263" i="1"/>
  <c r="X264" i="2" s="1"/>
  <c r="AQ264" i="1"/>
  <c r="X265" i="2" s="1"/>
  <c r="AQ265" i="1"/>
  <c r="X266" i="2" s="1"/>
  <c r="AQ266" i="1"/>
  <c r="X267" i="2" s="1"/>
  <c r="AQ267" i="1"/>
  <c r="X268" i="2" s="1"/>
  <c r="AQ268" i="1"/>
  <c r="X269" i="2" s="1"/>
  <c r="AQ269" i="1"/>
  <c r="X270" i="2" s="1"/>
  <c r="AQ270" i="1"/>
  <c r="X271" i="2" s="1"/>
  <c r="AQ271" i="1"/>
  <c r="X272" i="2" s="1"/>
  <c r="AQ272" i="1"/>
  <c r="X273" i="2" s="1"/>
  <c r="AQ273" i="1"/>
  <c r="X274" i="2" s="1"/>
  <c r="AQ274" i="1"/>
  <c r="X275" i="2" s="1"/>
  <c r="AQ275" i="1"/>
  <c r="X276" i="2" s="1"/>
  <c r="AQ276" i="1"/>
  <c r="X277" i="2" s="1"/>
  <c r="AQ277" i="1"/>
  <c r="X278" i="2" s="1"/>
  <c r="AQ278" i="1"/>
  <c r="X279" i="2" s="1"/>
  <c r="AQ279" i="1"/>
  <c r="X280" i="2" s="1"/>
  <c r="AQ280" i="1"/>
  <c r="X281" i="2" s="1"/>
  <c r="AQ281" i="1"/>
  <c r="X282" i="2" s="1"/>
  <c r="AQ282" i="1"/>
  <c r="X283" i="2" s="1"/>
  <c r="AQ283" i="1"/>
  <c r="X284" i="2" s="1"/>
  <c r="AQ284" i="1"/>
  <c r="X285" i="2" s="1"/>
  <c r="AQ285" i="1"/>
  <c r="X286" i="2" s="1"/>
  <c r="AQ286" i="1"/>
  <c r="X287" i="2" s="1"/>
  <c r="AQ287" i="1"/>
  <c r="X288" i="2" s="1"/>
  <c r="AQ288" i="1"/>
  <c r="X289" i="2" s="1"/>
  <c r="AQ289" i="1"/>
  <c r="X290" i="2" s="1"/>
  <c r="AQ290" i="1"/>
  <c r="X291" i="2" s="1"/>
  <c r="AQ291" i="1"/>
  <c r="X292" i="2" s="1"/>
  <c r="AQ292" i="1"/>
  <c r="X293" i="2" s="1"/>
  <c r="AQ293" i="1"/>
  <c r="X294" i="2" s="1"/>
  <c r="AQ294" i="1"/>
  <c r="X295" i="2" s="1"/>
  <c r="AQ295" i="1"/>
  <c r="X296" i="2" s="1"/>
  <c r="AQ296" i="1"/>
  <c r="X297" i="2" s="1"/>
  <c r="AQ297" i="1"/>
  <c r="X298" i="2" s="1"/>
  <c r="AQ298" i="1"/>
  <c r="X299" i="2" s="1"/>
  <c r="AQ299" i="1"/>
  <c r="X300" i="2" s="1"/>
  <c r="AQ300" i="1"/>
  <c r="X301" i="2" s="1"/>
  <c r="AQ301" i="1"/>
  <c r="X302" i="2" s="1"/>
  <c r="AQ302" i="1"/>
  <c r="X303" i="2" s="1"/>
  <c r="AQ303" i="1"/>
  <c r="X304" i="2" s="1"/>
  <c r="AQ304" i="1"/>
  <c r="X305" i="2" s="1"/>
  <c r="AQ305" i="1"/>
  <c r="X306" i="2" s="1"/>
  <c r="AQ306" i="1"/>
  <c r="X307" i="2" s="1"/>
  <c r="AQ307" i="1"/>
  <c r="X308" i="2" s="1"/>
  <c r="AQ308" i="1"/>
  <c r="X309" i="2" s="1"/>
  <c r="AQ309" i="1"/>
  <c r="X310" i="2" s="1"/>
  <c r="AQ310" i="1"/>
  <c r="X311" i="2" s="1"/>
  <c r="AQ311" i="1"/>
  <c r="X312" i="2" s="1"/>
  <c r="AQ312" i="1"/>
  <c r="X313" i="2" s="1"/>
  <c r="AQ313" i="1"/>
  <c r="X314" i="2" s="1"/>
  <c r="AQ314" i="1"/>
  <c r="X315" i="2" s="1"/>
  <c r="AQ315" i="1"/>
  <c r="X316" i="2" s="1"/>
  <c r="AQ316" i="1"/>
  <c r="X317" i="2" s="1"/>
  <c r="AQ317" i="1"/>
  <c r="X318" i="2" s="1"/>
  <c r="AQ318" i="1"/>
  <c r="X319" i="2" s="1"/>
  <c r="AQ319" i="1"/>
  <c r="X320" i="2" s="1"/>
  <c r="AQ320" i="1"/>
  <c r="X321" i="2" s="1"/>
  <c r="AQ321" i="1"/>
  <c r="X322" i="2" s="1"/>
  <c r="AQ322" i="1"/>
  <c r="X323" i="2" s="1"/>
  <c r="AQ323" i="1"/>
  <c r="X324" i="2" s="1"/>
  <c r="AQ324" i="1"/>
  <c r="X325" i="2" s="1"/>
  <c r="AQ325" i="1"/>
  <c r="X326" i="2" s="1"/>
  <c r="AQ326" i="1"/>
  <c r="X327" i="2" s="1"/>
  <c r="AQ327" i="1"/>
  <c r="X328" i="2" s="1"/>
  <c r="AQ328" i="1"/>
  <c r="X329" i="2" s="1"/>
  <c r="AQ329" i="1"/>
  <c r="X330" i="2" s="1"/>
  <c r="AQ330" i="1"/>
  <c r="X331" i="2" s="1"/>
  <c r="AQ331" i="1"/>
  <c r="X332" i="2" s="1"/>
  <c r="AQ332" i="1"/>
  <c r="X333" i="2" s="1"/>
  <c r="AQ333" i="1"/>
  <c r="X334" i="2" s="1"/>
  <c r="AQ334" i="1"/>
  <c r="X335" i="2" s="1"/>
  <c r="AQ335" i="1"/>
  <c r="X336" i="2" s="1"/>
  <c r="AQ336" i="1"/>
  <c r="X337" i="2" s="1"/>
  <c r="AQ337" i="1"/>
  <c r="X338" i="2" s="1"/>
  <c r="AQ338" i="1"/>
  <c r="X339" i="2" s="1"/>
  <c r="AQ339" i="1"/>
  <c r="X340" i="2" s="1"/>
  <c r="AQ340" i="1"/>
  <c r="X341" i="2" s="1"/>
  <c r="AQ341" i="1"/>
  <c r="X342" i="2" s="1"/>
  <c r="AQ342" i="1"/>
  <c r="X343" i="2" s="1"/>
  <c r="AQ343" i="1"/>
  <c r="X344" i="2" s="1"/>
  <c r="AQ344" i="1"/>
  <c r="X345" i="2" s="1"/>
  <c r="AQ345" i="1"/>
  <c r="X346" i="2" s="1"/>
  <c r="AQ346" i="1"/>
  <c r="X347" i="2" s="1"/>
  <c r="AQ347" i="1"/>
  <c r="X348" i="2" s="1"/>
  <c r="AQ348" i="1"/>
  <c r="X349" i="2" s="1"/>
  <c r="AQ349" i="1"/>
  <c r="X350" i="2" s="1"/>
  <c r="AQ350" i="1"/>
  <c r="X351" i="2" s="1"/>
  <c r="AQ351" i="1"/>
  <c r="X352" i="2" s="1"/>
  <c r="AQ352" i="1"/>
  <c r="X353" i="2" s="1"/>
  <c r="AQ353" i="1"/>
  <c r="X354" i="2" s="1"/>
  <c r="AQ354" i="1"/>
  <c r="X355" i="2" s="1"/>
  <c r="AQ355" i="1"/>
  <c r="X356" i="2" s="1"/>
  <c r="AQ356" i="1"/>
  <c r="X357" i="2" s="1"/>
  <c r="AQ357" i="1"/>
  <c r="X358" i="2" s="1"/>
  <c r="AQ358" i="1"/>
  <c r="X359" i="2" s="1"/>
  <c r="AQ359" i="1"/>
  <c r="X360" i="2" s="1"/>
  <c r="AQ360" i="1"/>
  <c r="X361" i="2" s="1"/>
  <c r="AQ361" i="1"/>
  <c r="X362" i="2" s="1"/>
  <c r="AQ362" i="1"/>
  <c r="X363" i="2" s="1"/>
  <c r="AQ363" i="1"/>
  <c r="X364" i="2" s="1"/>
  <c r="AQ364" i="1"/>
  <c r="X365" i="2" s="1"/>
  <c r="AQ365" i="1"/>
  <c r="X366" i="2" s="1"/>
  <c r="AQ366" i="1"/>
  <c r="X367" i="2" s="1"/>
  <c r="AQ367" i="1"/>
  <c r="X368" i="2" s="1"/>
  <c r="AQ368" i="1"/>
  <c r="X369" i="2" s="1"/>
  <c r="AQ369" i="1"/>
  <c r="X370" i="2" s="1"/>
  <c r="AQ370" i="1"/>
  <c r="X371" i="2" s="1"/>
  <c r="AQ371" i="1"/>
  <c r="X372" i="2" s="1"/>
  <c r="AQ372" i="1"/>
  <c r="X373" i="2" s="1"/>
  <c r="AQ373" i="1"/>
  <c r="X374" i="2" s="1"/>
  <c r="AQ374" i="1"/>
  <c r="X375" i="2" s="1"/>
  <c r="AQ375" i="1"/>
  <c r="X376" i="2" s="1"/>
  <c r="AQ376" i="1"/>
  <c r="X377" i="2" s="1"/>
  <c r="AQ377" i="1"/>
  <c r="X378" i="2" s="1"/>
  <c r="AQ378" i="1"/>
  <c r="X379" i="2" s="1"/>
  <c r="AQ379" i="1"/>
  <c r="X380" i="2" s="1"/>
  <c r="AQ380" i="1"/>
  <c r="X381" i="2" s="1"/>
  <c r="AQ381" i="1"/>
  <c r="X382" i="2" s="1"/>
  <c r="AQ382" i="1"/>
  <c r="X383" i="2" s="1"/>
  <c r="AQ383" i="1"/>
  <c r="X384" i="2" s="1"/>
  <c r="AQ384" i="1"/>
  <c r="X385" i="2" s="1"/>
  <c r="AQ385" i="1"/>
  <c r="X386" i="2" s="1"/>
  <c r="AQ386" i="1"/>
  <c r="X387" i="2" s="1"/>
  <c r="AQ387" i="1"/>
  <c r="X388" i="2" s="1"/>
  <c r="AQ388" i="1"/>
  <c r="X389" i="2" s="1"/>
  <c r="AQ389" i="1"/>
  <c r="X390" i="2" s="1"/>
  <c r="AQ390" i="1"/>
  <c r="X391" i="2" s="1"/>
  <c r="AQ391" i="1"/>
  <c r="X392" i="2" s="1"/>
  <c r="AQ392" i="1"/>
  <c r="X393" i="2" s="1"/>
  <c r="AQ393" i="1"/>
  <c r="X394" i="2" s="1"/>
  <c r="AQ394" i="1"/>
  <c r="X395" i="2" s="1"/>
  <c r="AQ395" i="1"/>
  <c r="X396" i="2" s="1"/>
  <c r="AQ396" i="1"/>
  <c r="X397" i="2" s="1"/>
  <c r="AQ397" i="1"/>
  <c r="X398" i="2" s="1"/>
  <c r="AQ398" i="1"/>
  <c r="X399" i="2" s="1"/>
  <c r="AQ399" i="1"/>
  <c r="X400" i="2" s="1"/>
  <c r="AQ400" i="1"/>
  <c r="X401" i="2" s="1"/>
  <c r="AQ401" i="1"/>
  <c r="X402" i="2" s="1"/>
  <c r="AQ402" i="1"/>
  <c r="X403" i="2" s="1"/>
  <c r="AQ403" i="1"/>
  <c r="X404" i="2" s="1"/>
  <c r="AQ404" i="1"/>
  <c r="X405" i="2" s="1"/>
  <c r="AQ405" i="1"/>
  <c r="X406" i="2" s="1"/>
  <c r="AQ406" i="1"/>
  <c r="X407" i="2" s="1"/>
  <c r="AQ407" i="1"/>
  <c r="X408" i="2" s="1"/>
  <c r="AQ408" i="1"/>
  <c r="X409" i="2" s="1"/>
  <c r="AQ409" i="1"/>
  <c r="X410" i="2" s="1"/>
  <c r="AQ410" i="1"/>
  <c r="X411" i="2" s="1"/>
  <c r="AQ411" i="1"/>
  <c r="X412" i="2" s="1"/>
  <c r="AQ412" i="1"/>
  <c r="X413" i="2" s="1"/>
  <c r="AQ413" i="1"/>
  <c r="X414" i="2" s="1"/>
  <c r="AQ414" i="1"/>
  <c r="X415" i="2" s="1"/>
  <c r="AQ415" i="1"/>
  <c r="X416" i="2" s="1"/>
  <c r="AQ416" i="1"/>
  <c r="X417" i="2" s="1"/>
  <c r="AQ417" i="1"/>
  <c r="X418" i="2" s="1"/>
  <c r="AQ418" i="1"/>
  <c r="X419" i="2" s="1"/>
  <c r="AQ419" i="1"/>
  <c r="X420" i="2" s="1"/>
  <c r="AQ420" i="1"/>
  <c r="X421" i="2" s="1"/>
  <c r="AQ421" i="1"/>
  <c r="X422" i="2" s="1"/>
  <c r="AQ422" i="1"/>
  <c r="X423" i="2" s="1"/>
  <c r="AQ423" i="1"/>
  <c r="X424" i="2" s="1"/>
  <c r="AQ424" i="1"/>
  <c r="X425" i="2" s="1"/>
  <c r="AQ425" i="1"/>
  <c r="X426" i="2" s="1"/>
  <c r="AQ426" i="1"/>
  <c r="X427" i="2" s="1"/>
  <c r="AQ427" i="1"/>
  <c r="X428" i="2" s="1"/>
  <c r="AQ428" i="1"/>
  <c r="X429" i="2" s="1"/>
  <c r="AQ429" i="1"/>
  <c r="X430" i="2" s="1"/>
  <c r="AQ430" i="1"/>
  <c r="X431" i="2" s="1"/>
  <c r="AQ431" i="1"/>
  <c r="X432" i="2" s="1"/>
  <c r="AQ432" i="1"/>
  <c r="X433" i="2" s="1"/>
  <c r="AQ433" i="1"/>
  <c r="X4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Hina Ilyas</author>
    <author>arild.kormeseth</author>
  </authors>
  <commentList>
    <comment ref="AI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Hina Ilyas:</t>
        </r>
        <r>
          <rPr>
            <sz val="9"/>
            <color indexed="81"/>
            <rFont val="Tahoma"/>
            <family val="2"/>
          </rPr>
          <t xml:space="preserve">
Utmeldt med hensyn til bokstav b</t>
        </r>
      </text>
    </comment>
    <comment ref="B295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Sammenslått med Tustna fra 01.01.06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46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Sammenslått med Skjerstad fra 01.01.05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Hina Ilyas</author>
  </authors>
  <commentList>
    <comment ref="A1" authorId="0" shapeId="0" xr:uid="{F5504A08-3A85-4D0D-ADA6-5F96A1FA5130}">
      <text>
        <r>
          <rPr>
            <b/>
            <sz val="9"/>
            <color indexed="81"/>
            <rFont val="Tahoma"/>
            <family val="2"/>
          </rPr>
          <t>Hina Ilyas:</t>
        </r>
        <r>
          <rPr>
            <sz val="9"/>
            <color indexed="81"/>
            <rFont val="Tahoma"/>
            <family val="2"/>
          </rPr>
          <t xml:space="preserve">
Oversikten tar utgangspunkt i ny kommunestruktur fra og med 1.1.2020. For kommuner som ikke har slått seg sammen, er hele historikken tatt med. For sammenslåingskommuner finnes historikken for de tidligere kommunene i fanen som heter "Innmelding og utmelding".</t>
        </r>
      </text>
    </comment>
  </commentList>
</comments>
</file>

<file path=xl/sharedStrings.xml><?xml version="1.0" encoding="utf-8"?>
<sst xmlns="http://schemas.openxmlformats.org/spreadsheetml/2006/main" count="10003" uniqueCount="531">
  <si>
    <t>Kommunenr</t>
  </si>
  <si>
    <t>Kommune</t>
  </si>
  <si>
    <t>Fylke</t>
  </si>
  <si>
    <t>2001 - Inn</t>
  </si>
  <si>
    <t>2001 - Ut</t>
  </si>
  <si>
    <t>2002 - Inn</t>
  </si>
  <si>
    <t>2002 - Ut</t>
  </si>
  <si>
    <t>2003 - Inn</t>
  </si>
  <si>
    <t>2003 - Ut</t>
  </si>
  <si>
    <t>2004 - Inn</t>
  </si>
  <si>
    <t>2004 - Ut</t>
  </si>
  <si>
    <t>2005 - Inn</t>
  </si>
  <si>
    <t>2005 - Ut</t>
  </si>
  <si>
    <t>2006 - Inn</t>
  </si>
  <si>
    <t>2006 - Ut</t>
  </si>
  <si>
    <t>2007 - Inn</t>
  </si>
  <si>
    <t>2007 - Ut</t>
  </si>
  <si>
    <t>2008 - Inn</t>
  </si>
  <si>
    <t>2008 - Ut</t>
  </si>
  <si>
    <t>2009 - Inn</t>
  </si>
  <si>
    <t>2009 - Ut</t>
  </si>
  <si>
    <t>2010 - Inn</t>
  </si>
  <si>
    <t>2010 - Ut</t>
  </si>
  <si>
    <t>2011 - Inn</t>
  </si>
  <si>
    <t>2011 - Ut</t>
  </si>
  <si>
    <t>Halden</t>
  </si>
  <si>
    <t>Østfold</t>
  </si>
  <si>
    <t>Moss</t>
  </si>
  <si>
    <t>Sarpsborg</t>
  </si>
  <si>
    <t>Fredrikstad</t>
  </si>
  <si>
    <t>Hvaler</t>
  </si>
  <si>
    <t>Aremark</t>
  </si>
  <si>
    <t>Marker</t>
  </si>
  <si>
    <t>Rømskog</t>
  </si>
  <si>
    <t>Trøgstad</t>
  </si>
  <si>
    <t>Spydeberg</t>
  </si>
  <si>
    <t>Askim</t>
  </si>
  <si>
    <t>Eidsberg</t>
  </si>
  <si>
    <t>Skiptvet</t>
  </si>
  <si>
    <t>Rakkestad</t>
  </si>
  <si>
    <t>Råde</t>
  </si>
  <si>
    <t>Rygge</t>
  </si>
  <si>
    <t>Våler</t>
  </si>
  <si>
    <t>Hobøl</t>
  </si>
  <si>
    <t>Vestby</t>
  </si>
  <si>
    <t>Akershus</t>
  </si>
  <si>
    <t>Ski</t>
  </si>
  <si>
    <t>Ås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</si>
  <si>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</si>
  <si>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</si>
  <si>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</si>
  <si>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</si>
  <si>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</si>
  <si>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</si>
  <si>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</si>
  <si>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</si>
  <si>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</si>
  <si>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</si>
  <si>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</si>
  <si>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Skedsmo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</si>
  <si>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</si>
  <si>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</si>
  <si>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</si>
  <si>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</si>
  <si>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</si>
  <si>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</si>
  <si>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</si>
  <si>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</si>
  <si>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</si>
  <si>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Hedmark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</si>
  <si>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</si>
  <si>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</si>
  <si>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</si>
  <si>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</si>
  <si>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</si>
  <si>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</si>
  <si>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</si>
  <si>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</si>
  <si>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</si>
  <si>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</si>
  <si>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</si>
  <si>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</si>
  <si>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</si>
  <si>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</si>
  <si>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</si>
  <si>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</si>
  <si>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</si>
  <si>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</si>
  <si>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</si>
  <si>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</si>
  <si>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</si>
  <si>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Oppland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</si>
  <si>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</si>
  <si>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</si>
  <si>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</si>
  <si>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</si>
  <si>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</si>
  <si>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</si>
  <si>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</si>
  <si>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</si>
  <si>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</si>
  <si>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</si>
  <si>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</si>
  <si>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</si>
  <si>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</si>
  <si>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</si>
  <si>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</si>
  <si>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</si>
  <si>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</si>
  <si>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</si>
  <si>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</si>
  <si>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</si>
  <si>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</si>
  <si>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</si>
  <si>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</si>
  <si>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</si>
  <si>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</si>
  <si>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</si>
  <si>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Buskerud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</si>
  <si>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</si>
  <si>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</si>
  <si>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</si>
  <si>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</si>
  <si>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</si>
  <si>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</si>
  <si>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</si>
  <si>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</si>
  <si>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</si>
  <si>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</si>
  <si>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</si>
  <si>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</si>
  <si>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</si>
  <si>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</si>
  <si>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</si>
  <si>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</si>
  <si>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</si>
  <si>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</si>
  <si>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og Uvdal</t>
  </si>
  <si>
    <t>Horten</t>
  </si>
  <si>
    <t>Vestfold</t>
  </si>
  <si>
    <t>Holmestrand</t>
  </si>
  <si>
    <t>Tønsberg</t>
  </si>
  <si>
    <t>Sandefjord</t>
  </si>
  <si>
    <t>Larvik</t>
  </si>
  <si>
    <t>Svelvik</t>
  </si>
  <si>
    <t>Sande</t>
  </si>
  <si>
    <t>Hof</t>
  </si>
  <si>
    <t>Re</t>
  </si>
  <si>
    <t>Andebu</t>
  </si>
  <si>
    <t>Stokke</t>
  </si>
  <si>
    <t>Nøtterøy</t>
  </si>
  <si>
    <t>Tjøme</t>
  </si>
  <si>
    <t>Lardal</t>
  </si>
  <si>
    <t>Porsgrunn</t>
  </si>
  <si>
    <t>Telemark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</si>
  <si>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</si>
  <si>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</si>
  <si>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</si>
  <si>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</si>
  <si>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</si>
  <si>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</si>
  <si>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</si>
  <si>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</si>
  <si>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</si>
  <si>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</si>
  <si>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</si>
  <si>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</si>
  <si>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</si>
  <si>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</si>
  <si>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</si>
  <si>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</si>
  <si>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</si>
  <si>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</si>
  <si>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Aust-Agder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</si>
  <si>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</si>
  <si>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</si>
  <si>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</si>
  <si>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</si>
  <si>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</si>
  <si>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</si>
  <si>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</si>
  <si>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</si>
  <si>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</si>
  <si>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</si>
  <si>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Hornes</t>
  </si>
  <si>
    <t>Bygland</t>
  </si>
  <si>
    <t>Valle</t>
  </si>
  <si>
    <t>Bykle</t>
  </si>
  <si>
    <t>Kristiansand</t>
  </si>
  <si>
    <t>Vest-Agder</t>
  </si>
  <si>
    <t>Mandal</t>
  </si>
  <si>
    <t>Farsund</t>
  </si>
  <si>
    <t>Flekkefjord</t>
  </si>
  <si>
    <t>Vennesla</t>
  </si>
  <si>
    <t>Songdalen</t>
  </si>
  <si>
    <t>Søgne</t>
  </si>
  <si>
    <t>Marnardal</t>
  </si>
  <si>
    <t>Åseral</t>
  </si>
  <si>
    <t>Audnedal</t>
  </si>
  <si>
    <t>Lindesnes</t>
  </si>
  <si>
    <t>Lyngdal</t>
  </si>
  <si>
    <t>Hægebostad</t>
  </si>
  <si>
    <t>Kvinesdal</t>
  </si>
  <si>
    <t>Sirdal</t>
  </si>
  <si>
    <t>Eigersund</t>
  </si>
  <si>
    <t>Rogaland</t>
  </si>
  <si>
    <t>Sandnes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</si>
  <si>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</si>
  <si>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</si>
  <si>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</si>
  <si>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</si>
  <si>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</si>
  <si>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</si>
  <si>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</si>
  <si>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</si>
  <si>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</si>
  <si>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</si>
  <si>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</si>
  <si>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</si>
  <si>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</si>
  <si>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</si>
  <si>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</si>
  <si>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</si>
  <si>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</si>
  <si>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</si>
  <si>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</si>
  <si>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Bokn</t>
  </si>
  <si>
    <t>Tysvær</t>
  </si>
  <si>
    <t>Karmøy</t>
  </si>
  <si>
    <t>Utsira</t>
  </si>
  <si>
    <t>Vindafjord</t>
  </si>
  <si>
    <t>Bergen</t>
  </si>
  <si>
    <t>Hordaland</t>
  </si>
  <si>
    <t>Etne</t>
  </si>
  <si>
    <t>Sveio</t>
  </si>
  <si>
    <t>Bømlo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</si>
  <si>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</si>
  <si>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</si>
  <si>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</si>
  <si>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</si>
  <si>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</si>
  <si>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</si>
  <si>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</si>
  <si>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</si>
  <si>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</si>
  <si>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</si>
  <si>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</si>
  <si>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</si>
  <si>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</si>
  <si>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</si>
  <si>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</si>
  <si>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</si>
  <si>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</si>
  <si>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Askøy</t>
  </si>
  <si>
    <t>Vaksdal</t>
  </si>
  <si>
    <t>Modalen</t>
  </si>
  <si>
    <t>Osterøy</t>
  </si>
  <si>
    <t>Meland</t>
  </si>
  <si>
    <t>Øygarden</t>
  </si>
  <si>
    <t>Radøy</t>
  </si>
  <si>
    <t>Lindås</t>
  </si>
  <si>
    <t>Austrheim</t>
  </si>
  <si>
    <t>Fedje</t>
  </si>
  <si>
    <t>Masfjord</t>
  </si>
  <si>
    <t>Flora</t>
  </si>
  <si>
    <t>Sogn og Fjordane</t>
  </si>
  <si>
    <t>xx.08.04</t>
  </si>
  <si>
    <t>Gulen</t>
  </si>
  <si>
    <t>Solund</t>
  </si>
  <si>
    <t>Hyllestad</t>
  </si>
  <si>
    <t>Høyanger</t>
  </si>
  <si>
    <t>Vik</t>
  </si>
  <si>
    <t>Balestrand</t>
  </si>
  <si>
    <t>Leikanger</t>
  </si>
  <si>
    <t>Sogndal</t>
  </si>
  <si>
    <t>Aurland</t>
  </si>
  <si>
    <t>Lærdal</t>
  </si>
  <si>
    <t>Årdal</t>
  </si>
  <si>
    <t>Luster</t>
  </si>
  <si>
    <t>Askvoll</t>
  </si>
  <si>
    <t>Fjaler</t>
  </si>
  <si>
    <t>Gaular</t>
  </si>
  <si>
    <t>Jølster</t>
  </si>
  <si>
    <t>Førde</t>
  </si>
  <si>
    <t>Naustdal</t>
  </si>
  <si>
    <t>Bremanger</t>
  </si>
  <si>
    <t>Vågsøy</t>
  </si>
  <si>
    <t>Selje</t>
  </si>
  <si>
    <t>Eid</t>
  </si>
  <si>
    <t>Hornindal</t>
  </si>
  <si>
    <t>Gloppen</t>
  </si>
  <si>
    <t>Stryn</t>
  </si>
  <si>
    <t>Molde</t>
  </si>
  <si>
    <t>Møre og Romsdal</t>
  </si>
  <si>
    <t>Ålesund</t>
  </si>
  <si>
    <t>Kristiansund</t>
  </si>
  <si>
    <t>Vanylven</t>
  </si>
  <si>
    <t>Herøy</t>
  </si>
  <si>
    <t>Ulstein</t>
  </si>
  <si>
    <t>Hareid</t>
  </si>
  <si>
    <t>Volda</t>
  </si>
  <si>
    <t>Ørsta</t>
  </si>
  <si>
    <t>Ørskog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</si>
  <si>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</si>
  <si>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</si>
  <si>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</si>
  <si>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</si>
  <si>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</si>
  <si>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</si>
  <si>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</si>
  <si>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</si>
  <si>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</si>
  <si>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</si>
  <si>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</si>
  <si>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</si>
  <si>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Sandøy</t>
  </si>
  <si>
    <t>Aukra</t>
  </si>
  <si>
    <t>Fræna</t>
  </si>
  <si>
    <t>Eide</t>
  </si>
  <si>
    <t>Averøy</t>
  </si>
  <si>
    <t>Frei</t>
  </si>
  <si>
    <t>Gjemnes</t>
  </si>
  <si>
    <t>Tingvoll</t>
  </si>
  <si>
    <t>Sunndal</t>
  </si>
  <si>
    <t>Rindal</t>
  </si>
  <si>
    <t>Halsa</t>
  </si>
  <si>
    <t>Smøla</t>
  </si>
  <si>
    <t>Aure</t>
  </si>
  <si>
    <t>Trondheim</t>
  </si>
  <si>
    <t>Sør-Trøndelag</t>
  </si>
  <si>
    <t>Hemne</t>
  </si>
  <si>
    <t>Snillfjord</t>
  </si>
  <si>
    <t>Hitra</t>
  </si>
  <si>
    <t>Frøya</t>
  </si>
  <si>
    <t>Ørland</t>
  </si>
  <si>
    <t>Agdenes</t>
  </si>
  <si>
    <t>Rissa</t>
  </si>
  <si>
    <t>Bjugn</t>
  </si>
  <si>
    <t>Åfjord</t>
  </si>
  <si>
    <t>Roan</t>
  </si>
  <si>
    <t>Osen</t>
  </si>
  <si>
    <t>Oppdal</t>
  </si>
  <si>
    <t>Rennebu</t>
  </si>
  <si>
    <t>Meldal</t>
  </si>
  <si>
    <t>Orkdal</t>
  </si>
  <si>
    <t>Røros</t>
  </si>
  <si>
    <t>Holtålen</t>
  </si>
  <si>
    <t>Midtre Gauldal</t>
  </si>
  <si>
    <t>Melhus</t>
  </si>
  <si>
    <t>Skaun</t>
  </si>
  <si>
    <t>Klæbu</t>
  </si>
  <si>
    <t>Malvik</t>
  </si>
  <si>
    <t>Selbu</t>
  </si>
  <si>
    <t>Tydal</t>
  </si>
  <si>
    <t>Steinkjer</t>
  </si>
  <si>
    <t>Nord-Trøndelag</t>
  </si>
  <si>
    <t>Namsos</t>
  </si>
  <si>
    <t>Meråker</t>
  </si>
  <si>
    <t>Stjørdal</t>
  </si>
  <si>
    <t>Frosta</t>
  </si>
  <si>
    <t>Leksvik</t>
  </si>
  <si>
    <t>Levanger</t>
  </si>
  <si>
    <t>Verdal</t>
  </si>
  <si>
    <t>Mosvik</t>
  </si>
  <si>
    <t>Verran</t>
  </si>
  <si>
    <t>Namdalseid</t>
  </si>
  <si>
    <t>Inderøy</t>
  </si>
  <si>
    <t>Snåsa</t>
  </si>
  <si>
    <t>Lierne</t>
  </si>
  <si>
    <t>Røyrvik</t>
  </si>
  <si>
    <t>Namsskogan</t>
  </si>
  <si>
    <t>Grong</t>
  </si>
  <si>
    <t>Høylandet</t>
  </si>
  <si>
    <t>Overhall</t>
  </si>
  <si>
    <t>Fosnes</t>
  </si>
  <si>
    <t>Flatanger</t>
  </si>
  <si>
    <t>Vikna</t>
  </si>
  <si>
    <t>Nærøy</t>
  </si>
  <si>
    <t>Leka</t>
  </si>
  <si>
    <t>Bodø</t>
  </si>
  <si>
    <t>Nordland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</si>
  <si>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</si>
  <si>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</si>
  <si>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</si>
  <si>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</si>
  <si>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</si>
  <si>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</si>
  <si>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</si>
  <si>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</si>
  <si>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</si>
  <si>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</si>
  <si>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</si>
  <si>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</si>
  <si>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</si>
  <si>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</si>
  <si>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</si>
  <si>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</si>
  <si>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</si>
  <si>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</si>
  <si>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</si>
  <si>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</si>
  <si>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</si>
  <si>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</si>
  <si>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</si>
  <si>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</si>
  <si>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</si>
  <si>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Hamarøy</t>
  </si>
  <si>
    <t>Tysfjord</t>
  </si>
  <si>
    <t>Lødingen</t>
  </si>
  <si>
    <t>Tjeldsund</t>
  </si>
  <si>
    <t>Evenes</t>
  </si>
  <si>
    <t>Ballangen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</si>
  <si>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</si>
  <si>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</si>
  <si>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</si>
  <si>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</si>
  <si>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</si>
  <si>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</si>
  <si>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</si>
  <si>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</si>
  <si>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</si>
  <si>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</si>
  <si>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Harstad</t>
  </si>
  <si>
    <t>Troms</t>
  </si>
  <si>
    <t>Tromsø</t>
  </si>
  <si>
    <t>Kvæfjord</t>
  </si>
  <si>
    <t>Skånland</t>
  </si>
  <si>
    <t>Bjarkøy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</si>
  <si>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</si>
  <si>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</si>
  <si>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</si>
  <si>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</si>
  <si>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</si>
  <si>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</si>
  <si>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</si>
  <si>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</si>
  <si>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Tranøy</t>
  </si>
  <si>
    <t>Torsken</t>
  </si>
  <si>
    <t>Berg</t>
  </si>
  <si>
    <t>Lenvik</t>
  </si>
  <si>
    <t>Balsfjord</t>
  </si>
  <si>
    <t>Karlsøy</t>
  </si>
  <si>
    <t>Lyngen</t>
  </si>
  <si>
    <t>Storfjord</t>
  </si>
  <si>
    <t>Kåfjord - Gaivuotna</t>
  </si>
  <si>
    <t>Skjervøy</t>
  </si>
  <si>
    <t>Nordreisa</t>
  </si>
  <si>
    <t>Kvænangen</t>
  </si>
  <si>
    <t>Vardø</t>
  </si>
  <si>
    <t>Finnmark</t>
  </si>
  <si>
    <t>Vadsø</t>
  </si>
  <si>
    <t>Hammerfest</t>
  </si>
  <si>
    <t>Alta</t>
  </si>
  <si>
    <t>Loppa</t>
  </si>
  <si>
    <t>Hasvik</t>
  </si>
  <si>
    <t>Kvalsund</t>
  </si>
  <si>
    <t>Måsøy</t>
  </si>
  <si>
    <t>Nordkapp</t>
  </si>
  <si>
    <t>Porsanger</t>
  </si>
  <si>
    <t>Karasjohka-Karasjok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</si>
  <si>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</si>
  <si>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</si>
  <si>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</si>
  <si>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</si>
  <si>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</si>
  <si>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</si>
  <si>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</si>
  <si>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2012- Inn</t>
  </si>
  <si>
    <t>2012 - Ut</t>
  </si>
  <si>
    <t>.</t>
  </si>
  <si>
    <t>2013 - Inn</t>
  </si>
  <si>
    <t>2013 - Ut</t>
  </si>
  <si>
    <t>2014 - Inn</t>
  </si>
  <si>
    <t>2014 - Ut</t>
  </si>
  <si>
    <t>Surnadal</t>
  </si>
  <si>
    <t>Kautokeino</t>
  </si>
  <si>
    <t>Antall år inne</t>
  </si>
  <si>
    <t>Antall ganger inne</t>
  </si>
  <si>
    <t>2015 - Inn</t>
  </si>
  <si>
    <t>2015 - Ut</t>
  </si>
  <si>
    <t/>
  </si>
  <si>
    <t>Totalt</t>
  </si>
  <si>
    <t>2016 - Inn</t>
  </si>
  <si>
    <t>2016 - Ut</t>
  </si>
  <si>
    <t>2017-Inn</t>
  </si>
  <si>
    <t>2017-Ut</t>
  </si>
  <si>
    <t>2018-Inn</t>
  </si>
  <si>
    <t>2018-Ut</t>
  </si>
  <si>
    <t>2019-Inn</t>
  </si>
  <si>
    <t>2019-Ut</t>
  </si>
  <si>
    <t>2020-Inn</t>
  </si>
  <si>
    <t>2020-Ut</t>
  </si>
  <si>
    <t>Fjord</t>
  </si>
  <si>
    <t>Hustadvika</t>
  </si>
  <si>
    <t>Indre Østfold</t>
  </si>
  <si>
    <t>Nordre Follo</t>
  </si>
  <si>
    <t>Lillestrøm</t>
  </si>
  <si>
    <t>Nesbyen</t>
  </si>
  <si>
    <t>Færder</t>
  </si>
  <si>
    <t>Midt-Telemark</t>
  </si>
  <si>
    <t>Evje og Hornnes</t>
  </si>
  <si>
    <t>Kinn</t>
  </si>
  <si>
    <t>Bjørnafjorden</t>
  </si>
  <si>
    <t>Alver</t>
  </si>
  <si>
    <t>Masfjorden</t>
  </si>
  <si>
    <t>Sunnfjord</t>
  </si>
  <si>
    <t>Stad</t>
  </si>
  <si>
    <t>Overhalla</t>
  </si>
  <si>
    <t>Indre Fosen</t>
  </si>
  <si>
    <t>Heim</t>
  </si>
  <si>
    <t>Orkland</t>
  </si>
  <si>
    <t>Nærøysund</t>
  </si>
  <si>
    <t>Senja</t>
  </si>
  <si>
    <t>Kåfjord</t>
  </si>
  <si>
    <t>Karasjok</t>
  </si>
  <si>
    <t>0301</t>
  </si>
  <si>
    <t>Kommunenummer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</si>
  <si>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</si>
  <si>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</si>
  <si>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</si>
  <si>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</si>
  <si>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</si>
  <si>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</si>
  <si>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</si>
  <si>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2021-Inn</t>
  </si>
  <si>
    <t>2021-Ut</t>
  </si>
  <si>
    <t>2022-Inn</t>
  </si>
  <si>
    <t>2022-Ut</t>
  </si>
  <si>
    <t>09.08 2022</t>
  </si>
  <si>
    <t>2023-Inn</t>
  </si>
  <si>
    <t>2023-Ut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</si>
</sst>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  <xf numFmtId="1" fontId="0" fillId="0" borderId="0" xfId="0" applyNumberFormat="1"/>
    <xf numFmtId="0" fontId="0" fillId="0" borderId="0" xfId="0" applyFill="1" applyBorder="1"/>
    <xf numFmtId="14" fontId="1" fillId="0" borderId="0" xfId="0" applyNumberFormat="1" applyFont="1" applyFill="1" applyBorder="1"/>
    <xf numFmtId="0" fontId="1" fillId="0" borderId="0" xfId="0" applyFont="1" applyFill="1" applyBorder="1"/>
    <xf numFmtId="14" fontId="5" fillId="0" borderId="0" xfId="0" applyNumberFormat="1" applyFont="1" applyFill="1" applyBorder="1"/>
    <xf numFmtId="16" fontId="1" fillId="0" borderId="0" xfId="0" applyNumberFormat="1" applyFont="1" applyFill="1" applyBorder="1"/>
    <xf numFmtId="14" fontId="1" fillId="0" borderId="2" xfId="0" applyNumberFormat="1" applyFont="1" applyFill="1" applyBorder="1"/>
    <xf numFmtId="0" fontId="1" fillId="0" borderId="2" xfId="0" applyFont="1" applyFill="1" applyBorder="1"/>
    <xf numFmtId="0" fontId="1" fillId="0" borderId="1" xfId="0" applyFont="1" applyFill="1" applyBorder="1"/>
    <xf numFmtId="0" fontId="1" fillId="0" borderId="3" xfId="0" applyFont="1" applyFill="1" applyBorder="1"/>
    <xf numFmtId="14" fontId="5" fillId="0" borderId="2" xfId="0" applyNumberFormat="1" applyFont="1" applyFill="1" applyBorder="1"/>
    <xf numFmtId="2" fontId="1" fillId="2" borderId="2" xfId="0" applyNumberFormat="1" applyFont="1" applyFill="1" applyBorder="1"/>
    <xf numFmtId="0" fontId="1" fillId="2" borderId="0" xfId="0" applyFont="1" applyFill="1" applyBorder="1"/>
    <xf numFmtId="0" fontId="5" fillId="0" borderId="2" xfId="0" applyFont="1" applyFill="1" applyBorder="1"/>
    <xf numFmtId="0" fontId="5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/>
    <xf numFmtId="0" fontId="8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ont="1" applyFill="1" applyBorder="1"/>
    <xf numFmtId="0" fontId="0" fillId="0" borderId="0" xfId="0" applyNumberFormat="1" applyFont="1" applyFill="1" applyBorder="1"/>
    <xf numFmtId="0" fontId="8" fillId="0" borderId="3" xfId="0" applyNumberFormat="1" applyFont="1" applyFill="1" applyBorder="1"/>
    <xf numFmtId="0" fontId="8" fillId="0" borderId="3" xfId="0" applyFont="1" applyFill="1" applyBorder="1"/>
    <xf numFmtId="0" fontId="0" fillId="0" borderId="3" xfId="0" applyFont="1" applyFill="1" applyBorder="1"/>
    <xf numFmtId="0" fontId="9" fillId="0" borderId="0" xfId="0" applyNumberFormat="1" applyFont="1" applyFill="1" applyBorder="1"/>
    <xf numFmtId="0" fontId="9" fillId="0" borderId="0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3" fontId="0" fillId="0" borderId="0" xfId="0" applyNumberFormat="1"/>
    <xf numFmtId="164" fontId="0" fillId="0" borderId="0" xfId="0" applyNumberFormat="1"/>
    <xf numFmtId="0" fontId="0" fillId="0" borderId="2" xfId="0" applyBorder="1"/>
    <xf numFmtId="0" fontId="4" fillId="3" borderId="6" xfId="0" applyFont="1" applyFill="1" applyBorder="1"/>
    <xf numFmtId="0" fontId="0" fillId="0" borderId="6" xfId="0" applyBorder="1"/>
    <xf numFmtId="0" fontId="0" fillId="0" borderId="0" xfId="0" quotePrefix="1" applyAlignment="1">
      <alignment horizontal="right"/>
    </xf>
    <xf numFmtId="0" fontId="4" fillId="3" borderId="5" xfId="0" applyFont="1" applyFill="1" applyBorder="1"/>
    <xf numFmtId="0" fontId="0" fillId="0" borderId="5" xfId="0" applyBorder="1"/>
    <xf numFmtId="1" fontId="0" fillId="0" borderId="0" xfId="0" applyNumberFormat="1" applyFill="1"/>
    <xf numFmtId="2" fontId="0" fillId="0" borderId="0" xfId="0" quotePrefix="1" applyNumberFormat="1" applyAlignment="1">
      <alignment horizontal="right"/>
    </xf>
    <xf numFmtId="2" fontId="0" fillId="0" borderId="5" xfId="0" applyNumberFormat="1" applyBorder="1"/>
    <xf numFmtId="14" fontId="1" fillId="0" borderId="2" xfId="0" applyNumberFormat="1" applyFont="1" applyBorder="1"/>
    <xf numFmtId="0" fontId="0" fillId="0" borderId="5" xfId="0" applyFill="1" applyBorder="1"/>
    <xf numFmtId="0" fontId="0" fillId="0" borderId="0" xfId="0" applyBorder="1"/>
    <xf numFmtId="14" fontId="1" fillId="0" borderId="6" xfId="0" applyNumberFormat="1" applyFont="1" applyBorder="1"/>
    <xf numFmtId="14" fontId="1" fillId="0" borderId="0" xfId="0" applyNumberFormat="1" applyFont="1" applyBorder="1"/>
    <xf numFmtId="0" fontId="1" fillId="0" borderId="6" xfId="0" applyFont="1" applyBorder="1"/>
    <xf numFmtId="0" fontId="1" fillId="0" borderId="0" xfId="0" applyFont="1" applyBorder="1"/>
    <xf numFmtId="165" fontId="0" fillId="0" borderId="0" xfId="0" applyNumberFormat="1" applyFill="1"/>
  </cellXfs>
  <cellStyles count="1">
    <cellStyle name="Normal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35"/>
  <sheetViews>
    <sheetView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R30" sqref="AR30"/>
    </sheetView>
  </sheetViews>
  <sheetFormatPr baseColWidth="10" defaultColWidth="11.44140625" defaultRowHeight="14.4" x14ac:dyDescent="0.3"/>
  <cols>
    <col min="1" max="1" width="14.44140625" style="8" customWidth="1"/>
    <col min="2" max="2" width="24" style="8" customWidth="1"/>
    <col min="3" max="3" width="19.6640625" style="8" bestFit="1" customWidth="1"/>
    <col min="4" max="4" width="16.44140625" style="8" customWidth="1"/>
    <col min="5" max="5" width="15.6640625" style="8" bestFit="1" customWidth="1"/>
    <col min="6" max="6" width="16.33203125" style="8" customWidth="1"/>
    <col min="7" max="7" width="15.6640625" style="8" bestFit="1" customWidth="1"/>
    <col min="8" max="8" width="17" style="8" bestFit="1" customWidth="1"/>
    <col min="9" max="9" width="15.6640625" style="8" bestFit="1" customWidth="1"/>
    <col min="10" max="10" width="17" style="8" bestFit="1" customWidth="1"/>
    <col min="11" max="11" width="15.6640625" style="8" bestFit="1" customWidth="1"/>
    <col min="12" max="12" width="17" style="8" bestFit="1" customWidth="1"/>
    <col min="13" max="13" width="15.6640625" style="8" bestFit="1" customWidth="1"/>
    <col min="14" max="14" width="17" style="8" bestFit="1" customWidth="1"/>
    <col min="15" max="15" width="15.6640625" style="8" bestFit="1" customWidth="1"/>
    <col min="16" max="16" width="17" style="8" bestFit="1" customWidth="1"/>
    <col min="17" max="17" width="15.6640625" style="8" bestFit="1" customWidth="1"/>
    <col min="18" max="18" width="17" style="8" bestFit="1" customWidth="1"/>
    <col min="19" max="19" width="15.6640625" style="8" bestFit="1" customWidth="1"/>
    <col min="20" max="20" width="17" style="8" bestFit="1" customWidth="1"/>
    <col min="21" max="21" width="15.6640625" style="8" bestFit="1" customWidth="1"/>
    <col min="22" max="22" width="16.5546875" style="8" bestFit="1" customWidth="1"/>
    <col min="23" max="23" width="15.33203125" style="8" bestFit="1" customWidth="1"/>
    <col min="24" max="24" width="16" style="8" bestFit="1" customWidth="1"/>
    <col min="25" max="25" width="14.6640625" style="8" bestFit="1" customWidth="1"/>
    <col min="26" max="26" width="15.6640625" style="8" customWidth="1"/>
    <col min="27" max="27" width="15.33203125" style="8" bestFit="1" customWidth="1"/>
    <col min="28" max="28" width="16.5546875" style="8" bestFit="1" customWidth="1"/>
    <col min="29" max="29" width="15.33203125" style="8" bestFit="1" customWidth="1"/>
    <col min="30" max="30" width="16.5546875" style="8" bestFit="1" customWidth="1"/>
    <col min="31" max="31" width="15.33203125" style="8" bestFit="1" customWidth="1"/>
    <col min="32" max="32" width="16.5546875" style="8" bestFit="1" customWidth="1"/>
    <col min="33" max="33" width="15.33203125" style="8" bestFit="1" customWidth="1"/>
    <col min="34" max="34" width="16.5546875" style="8" bestFit="1" customWidth="1"/>
    <col min="35" max="35" width="15.33203125" style="8" bestFit="1" customWidth="1"/>
    <col min="36" max="36" width="20.33203125" style="8" customWidth="1"/>
    <col min="37" max="41" width="15.33203125" style="8" customWidth="1"/>
    <col min="42" max="42" width="20.6640625" style="8" bestFit="1" customWidth="1"/>
    <col min="43" max="43" width="29" style="8" bestFit="1" customWidth="1"/>
    <col min="44" max="16384" width="11.44140625" style="8"/>
  </cols>
  <sheetData>
    <row r="1" spans="1:43" ht="42" customHeight="1" x14ac:dyDescent="0.35">
      <c r="A1" s="22" t="s">
        <v>0</v>
      </c>
      <c r="B1" s="22" t="s">
        <v>1</v>
      </c>
      <c r="C1" s="22" t="s">
        <v>2</v>
      </c>
      <c r="D1" s="23" t="s">
        <v>3</v>
      </c>
      <c r="E1" s="22" t="s">
        <v>4</v>
      </c>
      <c r="F1" s="23" t="s">
        <v>5</v>
      </c>
      <c r="G1" s="22" t="s">
        <v>6</v>
      </c>
      <c r="H1" s="23" t="s">
        <v>7</v>
      </c>
      <c r="I1" s="22" t="s">
        <v>8</v>
      </c>
      <c r="J1" s="23" t="s">
        <v>9</v>
      </c>
      <c r="K1" s="22" t="s">
        <v>10</v>
      </c>
      <c r="L1" s="23" t="s">
        <v>11</v>
      </c>
      <c r="M1" s="22" t="s">
        <v>12</v>
      </c>
      <c r="N1" s="23" t="s">
        <v>13</v>
      </c>
      <c r="O1" s="22" t="s">
        <v>14</v>
      </c>
      <c r="P1" s="23" t="s">
        <v>15</v>
      </c>
      <c r="Q1" s="22" t="s">
        <v>16</v>
      </c>
      <c r="R1" s="23" t="s">
        <v>17</v>
      </c>
      <c r="S1" s="22" t="s">
        <v>18</v>
      </c>
      <c r="T1" s="23" t="s">
        <v>19</v>
      </c>
      <c r="U1" s="22" t="s">
        <v>20</v>
      </c>
      <c r="V1" s="23" t="s">
        <v>21</v>
      </c>
      <c r="W1" s="22" t="s">
        <v>22</v>
      </c>
      <c r="X1" s="23" t="s">
        <v>23</v>
      </c>
      <c r="Y1" s="22" t="s">
        <v>24</v>
      </c>
      <c r="Z1" s="23" t="s">
        <v>467</v>
      </c>
      <c r="AA1" s="22" t="s">
        <v>468</v>
      </c>
      <c r="AB1" s="23" t="s">
        <v>470</v>
      </c>
      <c r="AC1" s="22" t="s">
        <v>471</v>
      </c>
      <c r="AD1" s="23" t="s">
        <v>472</v>
      </c>
      <c r="AE1" s="22" t="s">
        <v>473</v>
      </c>
      <c r="AF1" s="23" t="s">
        <v>478</v>
      </c>
      <c r="AG1" s="22" t="s">
        <v>479</v>
      </c>
      <c r="AH1" s="23" t="s">
        <v>482</v>
      </c>
      <c r="AI1" s="22" t="s">
        <v>483</v>
      </c>
      <c r="AJ1" s="23" t="s">
        <v>484</v>
      </c>
      <c r="AK1" s="22" t="s">
        <v>485</v>
      </c>
      <c r="AL1" s="23" t="s">
        <v>486</v>
      </c>
      <c r="AM1" s="22" t="s">
        <v>487</v>
      </c>
      <c r="AN1" s="23" t="s">
        <v>488</v>
      </c>
      <c r="AO1" s="22" t="s">
        <v>489</v>
      </c>
      <c r="AP1" s="23" t="s">
        <v>476</v>
      </c>
      <c r="AQ1" s="22" t="s">
        <v>477</v>
      </c>
    </row>
    <row r="2" spans="1:43" x14ac:dyDescent="0.3">
      <c r="A2" s="31">
        <v>101</v>
      </c>
      <c r="B2" s="32" t="s">
        <v>25</v>
      </c>
      <c r="C2" s="32" t="s">
        <v>26</v>
      </c>
      <c r="D2" s="17">
        <v>36892</v>
      </c>
      <c r="E2" s="11"/>
      <c r="F2" s="20"/>
      <c r="G2" s="11">
        <v>37578</v>
      </c>
      <c r="H2" s="20"/>
      <c r="I2" s="21"/>
      <c r="J2" s="20"/>
      <c r="K2" s="21"/>
      <c r="L2" s="20"/>
      <c r="M2" s="21"/>
      <c r="N2" s="20"/>
      <c r="O2" s="21"/>
      <c r="P2" s="20"/>
      <c r="Q2" s="21"/>
      <c r="R2" s="20"/>
      <c r="S2" s="21"/>
      <c r="T2" s="20"/>
      <c r="U2" s="21"/>
      <c r="V2" s="20"/>
      <c r="W2" s="21"/>
      <c r="X2" s="20"/>
      <c r="Y2" s="21"/>
      <c r="Z2" s="17">
        <v>41122</v>
      </c>
      <c r="AA2" s="21"/>
      <c r="AB2" s="20"/>
      <c r="AC2" s="21"/>
      <c r="AD2" s="20"/>
      <c r="AE2" s="21"/>
      <c r="AF2" s="20"/>
      <c r="AG2" s="21"/>
      <c r="AH2" s="20"/>
      <c r="AI2" s="21"/>
      <c r="AJ2" s="20"/>
      <c r="AK2" s="21"/>
      <c r="AL2" s="20"/>
      <c r="AM2" s="21"/>
      <c r="AN2" s="17"/>
      <c r="AO2" s="11">
        <v>43654</v>
      </c>
      <c r="AP2" s="18">
        <f>VLOOKUP(A2,'andel av året'!$1:$1048576,23,FALSE)</f>
        <v>8.8180327868852455</v>
      </c>
      <c r="AQ2" s="19">
        <f>COUNT(D2,F2,H2,J2,L2,N2,P2,R2,T2,V2,X2,Z2,AB2,AD2,AF2,AH2,AJ2,AL2,AN2)</f>
        <v>2</v>
      </c>
    </row>
    <row r="3" spans="1:43" x14ac:dyDescent="0.3">
      <c r="A3" s="31">
        <v>104</v>
      </c>
      <c r="B3" s="32" t="s">
        <v>27</v>
      </c>
      <c r="C3" s="32" t="s">
        <v>26</v>
      </c>
      <c r="D3" s="20"/>
      <c r="E3" s="21"/>
      <c r="F3" s="20"/>
      <c r="G3" s="21"/>
      <c r="H3" s="17">
        <v>37670</v>
      </c>
      <c r="I3" s="21"/>
      <c r="J3" s="20"/>
      <c r="K3" s="21"/>
      <c r="L3" s="20"/>
      <c r="M3" s="21"/>
      <c r="N3" s="20"/>
      <c r="O3" s="21"/>
      <c r="P3" s="20"/>
      <c r="Q3" s="11">
        <v>39272</v>
      </c>
      <c r="R3" s="20"/>
      <c r="S3" s="21"/>
      <c r="T3" s="20"/>
      <c r="U3" s="21"/>
      <c r="V3" s="20"/>
      <c r="W3" s="21"/>
      <c r="X3" s="20"/>
      <c r="Y3" s="21"/>
      <c r="Z3" s="20"/>
      <c r="AA3" s="21"/>
      <c r="AB3" s="20"/>
      <c r="AC3" s="21"/>
      <c r="AD3" s="20"/>
      <c r="AE3" s="21"/>
      <c r="AF3" s="20"/>
      <c r="AG3" s="21"/>
      <c r="AH3" s="20"/>
      <c r="AI3" s="21"/>
      <c r="AJ3" s="20"/>
      <c r="AK3" s="21"/>
      <c r="AL3" s="20"/>
      <c r="AM3" s="21"/>
      <c r="AN3" s="20"/>
      <c r="AO3" s="21"/>
      <c r="AP3" s="18">
        <f>VLOOKUP(A3,'andel av året'!$1:$1048576,23,FALSE)</f>
        <v>4.3900000000000006</v>
      </c>
      <c r="AQ3" s="19">
        <f t="shared" ref="AQ3:AQ66" si="0">COUNT(D3,F3,H3,J3,L3,N3,P3,R3,T3,V3,X3,Z3,AB3,AD3,AF3,AH3,AJ3,AL3,AN3)</f>
        <v>1</v>
      </c>
    </row>
    <row r="4" spans="1:43" x14ac:dyDescent="0.3">
      <c r="A4" s="24">
        <v>105</v>
      </c>
      <c r="B4" s="25" t="s">
        <v>28</v>
      </c>
      <c r="C4" s="32" t="s">
        <v>26</v>
      </c>
      <c r="D4" s="20"/>
      <c r="E4" s="21"/>
      <c r="F4" s="20"/>
      <c r="G4" s="21"/>
      <c r="H4" s="20"/>
      <c r="I4" s="21"/>
      <c r="J4" s="20"/>
      <c r="K4" s="21"/>
      <c r="L4" s="20"/>
      <c r="M4" s="21"/>
      <c r="N4" s="20"/>
      <c r="O4" s="21"/>
      <c r="P4" s="20"/>
      <c r="Q4" s="21"/>
      <c r="R4" s="20"/>
      <c r="S4" s="21"/>
      <c r="T4" s="20"/>
      <c r="U4" s="21"/>
      <c r="V4" s="20"/>
      <c r="W4" s="21"/>
      <c r="X4" s="20"/>
      <c r="Y4" s="21"/>
      <c r="Z4" s="20"/>
      <c r="AA4" s="21"/>
      <c r="AB4" s="20"/>
      <c r="AC4" s="21"/>
      <c r="AD4" s="20"/>
      <c r="AE4" s="21"/>
      <c r="AF4" s="20"/>
      <c r="AG4" s="21"/>
      <c r="AH4" s="20"/>
      <c r="AI4" s="21"/>
      <c r="AJ4" s="20"/>
      <c r="AK4" s="21"/>
      <c r="AL4" s="20"/>
      <c r="AM4" s="21"/>
      <c r="AN4" s="20"/>
      <c r="AO4" s="21"/>
      <c r="AP4" s="18">
        <f>VLOOKUP(A4,'andel av året'!$1:$1048576,23,FALSE)</f>
        <v>0</v>
      </c>
      <c r="AQ4" s="19">
        <f t="shared" si="0"/>
        <v>0</v>
      </c>
    </row>
    <row r="5" spans="1:43" x14ac:dyDescent="0.3">
      <c r="A5" s="31">
        <v>106</v>
      </c>
      <c r="B5" s="32" t="s">
        <v>29</v>
      </c>
      <c r="C5" s="32" t="s">
        <v>26</v>
      </c>
      <c r="D5" s="20"/>
      <c r="E5" s="21"/>
      <c r="F5" s="17">
        <v>37293</v>
      </c>
      <c r="G5" s="21"/>
      <c r="H5" s="20"/>
      <c r="I5" s="21"/>
      <c r="J5" s="20"/>
      <c r="K5" s="21"/>
      <c r="L5" s="20"/>
      <c r="M5" s="21"/>
      <c r="N5" s="20"/>
      <c r="O5" s="21"/>
      <c r="P5" s="20"/>
      <c r="Q5" s="11">
        <v>39272</v>
      </c>
      <c r="R5" s="20"/>
      <c r="S5" s="21"/>
      <c r="T5" s="20"/>
      <c r="U5" s="21"/>
      <c r="V5" s="20"/>
      <c r="W5" s="21"/>
      <c r="X5" s="20"/>
      <c r="Y5" s="21"/>
      <c r="Z5" s="20"/>
      <c r="AA5" s="21"/>
      <c r="AB5" s="20"/>
      <c r="AC5" s="21"/>
      <c r="AD5" s="20"/>
      <c r="AE5" s="21"/>
      <c r="AF5" s="20"/>
      <c r="AG5" s="21"/>
      <c r="AH5" s="20"/>
      <c r="AI5" s="21"/>
      <c r="AJ5" s="20"/>
      <c r="AK5" s="21"/>
      <c r="AL5" s="20"/>
      <c r="AM5" s="21"/>
      <c r="AN5" s="20"/>
      <c r="AO5" s="21"/>
      <c r="AP5" s="18">
        <f>VLOOKUP(A5,'andel av året'!$1:$1048576,23,FALSE)</f>
        <v>5.42</v>
      </c>
      <c r="AQ5" s="19">
        <f t="shared" si="0"/>
        <v>1</v>
      </c>
    </row>
    <row r="6" spans="1:43" x14ac:dyDescent="0.3">
      <c r="A6" s="31">
        <v>111</v>
      </c>
      <c r="B6" s="32" t="s">
        <v>30</v>
      </c>
      <c r="C6" s="32" t="s">
        <v>26</v>
      </c>
      <c r="D6" s="20"/>
      <c r="E6" s="21"/>
      <c r="F6" s="20"/>
      <c r="G6" s="21"/>
      <c r="H6" s="17">
        <v>37670</v>
      </c>
      <c r="I6" s="21"/>
      <c r="J6" s="17">
        <v>38224</v>
      </c>
      <c r="K6" s="11">
        <v>38030</v>
      </c>
      <c r="L6" s="20"/>
      <c r="M6" s="21"/>
      <c r="N6" s="20"/>
      <c r="O6" s="11">
        <v>38932</v>
      </c>
      <c r="P6" s="20"/>
      <c r="Q6" s="21"/>
      <c r="R6" s="20"/>
      <c r="S6" s="21"/>
      <c r="T6" s="20"/>
      <c r="U6" s="21"/>
      <c r="V6" s="20"/>
      <c r="W6" s="21"/>
      <c r="X6" s="20"/>
      <c r="Y6" s="21"/>
      <c r="Z6" s="20"/>
      <c r="AA6" s="21"/>
      <c r="AB6" s="20"/>
      <c r="AC6" s="21"/>
      <c r="AD6" s="20"/>
      <c r="AE6" s="21"/>
      <c r="AF6" s="20"/>
      <c r="AG6" s="21"/>
      <c r="AH6" s="20"/>
      <c r="AI6" s="21"/>
      <c r="AJ6" s="20"/>
      <c r="AK6" s="21"/>
      <c r="AL6" s="20"/>
      <c r="AM6" s="21"/>
      <c r="AN6" s="20"/>
      <c r="AO6" s="21"/>
      <c r="AP6" s="18">
        <f>VLOOKUP(A6,'andel av året'!$1:$1048576,23,FALSE)</f>
        <v>2.9299999999999997</v>
      </c>
      <c r="AQ6" s="19">
        <f t="shared" si="0"/>
        <v>2</v>
      </c>
    </row>
    <row r="7" spans="1:43" x14ac:dyDescent="0.3">
      <c r="A7" s="24">
        <v>118</v>
      </c>
      <c r="B7" s="25" t="s">
        <v>31</v>
      </c>
      <c r="C7" s="32" t="s">
        <v>26</v>
      </c>
      <c r="D7" s="20"/>
      <c r="E7" s="21"/>
      <c r="F7" s="20"/>
      <c r="G7" s="21"/>
      <c r="H7" s="20"/>
      <c r="I7" s="21"/>
      <c r="J7" s="20"/>
      <c r="K7" s="21"/>
      <c r="L7" s="20"/>
      <c r="M7" s="21"/>
      <c r="N7" s="20"/>
      <c r="O7" s="21"/>
      <c r="P7" s="20"/>
      <c r="Q7" s="21"/>
      <c r="R7" s="20"/>
      <c r="S7" s="21"/>
      <c r="T7" s="20"/>
      <c r="U7" s="21"/>
      <c r="V7" s="20"/>
      <c r="W7" s="21"/>
      <c r="X7" s="20"/>
      <c r="Y7" s="21"/>
      <c r="Z7" s="20"/>
      <c r="AA7" s="21"/>
      <c r="AB7" s="20"/>
      <c r="AC7" s="21"/>
      <c r="AD7" s="20"/>
      <c r="AE7" s="21"/>
      <c r="AF7" s="20"/>
      <c r="AG7" s="21"/>
      <c r="AH7" s="20"/>
      <c r="AI7" s="21"/>
      <c r="AJ7" s="20"/>
      <c r="AK7" s="21"/>
      <c r="AL7" s="20"/>
      <c r="AM7" s="21"/>
      <c r="AN7" s="20"/>
      <c r="AO7" s="21"/>
      <c r="AP7" s="18">
        <f>VLOOKUP(A7,'andel av året'!$1:$1048576,23,FALSE)</f>
        <v>0</v>
      </c>
      <c r="AQ7" s="19">
        <f t="shared" si="0"/>
        <v>0</v>
      </c>
    </row>
    <row r="8" spans="1:43" x14ac:dyDescent="0.3">
      <c r="A8" s="32">
        <v>119</v>
      </c>
      <c r="B8" s="32" t="s">
        <v>32</v>
      </c>
      <c r="C8" s="32" t="s">
        <v>26</v>
      </c>
      <c r="D8" s="20"/>
      <c r="E8" s="21"/>
      <c r="F8" s="17">
        <v>37293</v>
      </c>
      <c r="G8" s="21"/>
      <c r="H8" s="20"/>
      <c r="I8" s="11">
        <v>37670</v>
      </c>
      <c r="J8" s="20"/>
      <c r="K8" s="21"/>
      <c r="L8" s="20"/>
      <c r="M8" s="21"/>
      <c r="N8" s="20"/>
      <c r="O8" s="21"/>
      <c r="P8" s="20"/>
      <c r="Q8" s="21"/>
      <c r="R8" s="20"/>
      <c r="S8" s="21"/>
      <c r="T8" s="20"/>
      <c r="U8" s="21"/>
      <c r="V8" s="20"/>
      <c r="W8" s="21"/>
      <c r="X8" s="20"/>
      <c r="Y8" s="21"/>
      <c r="Z8" s="20"/>
      <c r="AA8" s="21"/>
      <c r="AB8" s="20"/>
      <c r="AC8" s="21"/>
      <c r="AD8" s="20"/>
      <c r="AE8" s="21"/>
      <c r="AF8" s="17">
        <v>42180</v>
      </c>
      <c r="AG8" s="21"/>
      <c r="AH8" s="20"/>
      <c r="AI8" s="11">
        <v>42535</v>
      </c>
      <c r="AJ8" s="17"/>
      <c r="AK8" s="11"/>
      <c r="AL8" s="17"/>
      <c r="AM8" s="11"/>
      <c r="AN8" s="17"/>
      <c r="AO8" s="11"/>
      <c r="AP8" s="18">
        <f>VLOOKUP(A8,'andel av året'!$1:$1048576,23,FALSE)</f>
        <v>2.0005479452054797</v>
      </c>
      <c r="AQ8" s="19">
        <f t="shared" si="0"/>
        <v>2</v>
      </c>
    </row>
    <row r="9" spans="1:43" x14ac:dyDescent="0.3">
      <c r="A9" s="24">
        <v>121</v>
      </c>
      <c r="B9" s="25" t="s">
        <v>33</v>
      </c>
      <c r="C9" s="32" t="s">
        <v>26</v>
      </c>
      <c r="D9" s="20"/>
      <c r="E9" s="21"/>
      <c r="F9" s="20"/>
      <c r="G9" s="21"/>
      <c r="H9" s="20"/>
      <c r="I9" s="21"/>
      <c r="J9" s="20"/>
      <c r="K9" s="21"/>
      <c r="L9" s="20"/>
      <c r="M9" s="21"/>
      <c r="N9" s="20"/>
      <c r="O9" s="21"/>
      <c r="P9" s="20"/>
      <c r="Q9" s="21"/>
      <c r="R9" s="20"/>
      <c r="S9" s="21"/>
      <c r="T9" s="20"/>
      <c r="U9" s="21"/>
      <c r="V9" s="20"/>
      <c r="W9" s="21"/>
      <c r="X9" s="20"/>
      <c r="Y9" s="21"/>
      <c r="Z9" s="20"/>
      <c r="AA9" s="21"/>
      <c r="AB9" s="20"/>
      <c r="AC9" s="21"/>
      <c r="AD9" s="20"/>
      <c r="AE9" s="21"/>
      <c r="AF9" s="20"/>
      <c r="AG9" s="21"/>
      <c r="AH9" s="20"/>
      <c r="AI9" s="21"/>
      <c r="AJ9" s="20"/>
      <c r="AK9" s="21"/>
      <c r="AL9" s="20"/>
      <c r="AM9" s="21"/>
      <c r="AN9" s="20"/>
      <c r="AO9" s="21"/>
      <c r="AP9" s="18">
        <f>VLOOKUP(A9,'andel av året'!$1:$1048576,23,FALSE)</f>
        <v>0</v>
      </c>
      <c r="AQ9" s="19">
        <f t="shared" si="0"/>
        <v>0</v>
      </c>
    </row>
    <row r="10" spans="1:43" x14ac:dyDescent="0.3">
      <c r="A10" s="24">
        <v>122</v>
      </c>
      <c r="B10" s="25" t="s">
        <v>34</v>
      </c>
      <c r="C10" s="32" t="s">
        <v>26</v>
      </c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20"/>
      <c r="O10" s="21"/>
      <c r="P10" s="20"/>
      <c r="Q10" s="21"/>
      <c r="R10" s="20"/>
      <c r="S10" s="21"/>
      <c r="T10" s="20"/>
      <c r="U10" s="21"/>
      <c r="V10" s="20"/>
      <c r="W10" s="21"/>
      <c r="X10" s="20"/>
      <c r="Y10" s="21"/>
      <c r="Z10" s="20"/>
      <c r="AA10" s="21"/>
      <c r="AB10" s="20"/>
      <c r="AC10" s="21"/>
      <c r="AD10" s="20"/>
      <c r="AE10" s="21"/>
      <c r="AF10" s="20"/>
      <c r="AG10" s="21"/>
      <c r="AH10" s="20"/>
      <c r="AI10" s="21"/>
      <c r="AJ10" s="20"/>
      <c r="AK10" s="21"/>
      <c r="AL10" s="20"/>
      <c r="AM10" s="21"/>
      <c r="AN10" s="20"/>
      <c r="AO10" s="21"/>
      <c r="AP10" s="18">
        <f>VLOOKUP(A10,'andel av året'!$1:$1048576,23,FALSE)</f>
        <v>0</v>
      </c>
      <c r="AQ10" s="19">
        <f t="shared" si="0"/>
        <v>0</v>
      </c>
    </row>
    <row r="11" spans="1:43" x14ac:dyDescent="0.3">
      <c r="A11" s="24">
        <v>123</v>
      </c>
      <c r="B11" s="25" t="s">
        <v>35</v>
      </c>
      <c r="C11" s="32" t="s">
        <v>26</v>
      </c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20"/>
      <c r="O11" s="21"/>
      <c r="P11" s="20"/>
      <c r="Q11" s="21"/>
      <c r="R11" s="20"/>
      <c r="S11" s="21"/>
      <c r="T11" s="20"/>
      <c r="U11" s="21"/>
      <c r="V11" s="20"/>
      <c r="W11" s="21"/>
      <c r="X11" s="20"/>
      <c r="Y11" s="21"/>
      <c r="Z11" s="20"/>
      <c r="AA11" s="21"/>
      <c r="AB11" s="20"/>
      <c r="AC11" s="21"/>
      <c r="AD11" s="20"/>
      <c r="AE11" s="21"/>
      <c r="AF11" s="20"/>
      <c r="AG11" s="21"/>
      <c r="AH11" s="20"/>
      <c r="AI11" s="21"/>
      <c r="AJ11" s="20"/>
      <c r="AK11" s="21"/>
      <c r="AL11" s="20"/>
      <c r="AM11" s="21"/>
      <c r="AN11" s="20"/>
      <c r="AO11" s="21"/>
      <c r="AP11" s="18">
        <f>VLOOKUP(A11,'andel av året'!$1:$1048576,23,FALSE)</f>
        <v>0</v>
      </c>
      <c r="AQ11" s="19">
        <f t="shared" si="0"/>
        <v>0</v>
      </c>
    </row>
    <row r="12" spans="1:43" x14ac:dyDescent="0.3">
      <c r="A12" s="31">
        <v>124</v>
      </c>
      <c r="B12" s="32" t="s">
        <v>36</v>
      </c>
      <c r="C12" s="32" t="s">
        <v>26</v>
      </c>
      <c r="D12" s="20"/>
      <c r="E12" s="21"/>
      <c r="F12" s="20"/>
      <c r="G12" s="21"/>
      <c r="H12" s="17">
        <v>37670</v>
      </c>
      <c r="I12" s="21"/>
      <c r="J12" s="20"/>
      <c r="K12" s="21"/>
      <c r="L12" s="20"/>
      <c r="M12" s="21"/>
      <c r="N12" s="20"/>
      <c r="O12" s="21"/>
      <c r="P12" s="20"/>
      <c r="Q12" s="11">
        <v>39272</v>
      </c>
      <c r="R12" s="20"/>
      <c r="S12" s="21"/>
      <c r="T12" s="20"/>
      <c r="U12" s="21"/>
      <c r="V12" s="20"/>
      <c r="W12" s="21"/>
      <c r="X12" s="20"/>
      <c r="Y12" s="21"/>
      <c r="Z12" s="20"/>
      <c r="AA12" s="21"/>
      <c r="AB12" s="20"/>
      <c r="AC12" s="21"/>
      <c r="AD12" s="20"/>
      <c r="AE12" s="21"/>
      <c r="AF12" s="20"/>
      <c r="AG12" s="21"/>
      <c r="AH12" s="20"/>
      <c r="AI12" s="21"/>
      <c r="AJ12" s="20"/>
      <c r="AK12" s="21"/>
      <c r="AL12" s="20"/>
      <c r="AM12" s="21"/>
      <c r="AN12" s="20"/>
      <c r="AO12" s="21"/>
      <c r="AP12" s="18">
        <f>VLOOKUP(A12,'andel av året'!$1:$1048576,23,FALSE)</f>
        <v>4.3900000000000006</v>
      </c>
      <c r="AQ12" s="19">
        <f t="shared" si="0"/>
        <v>1</v>
      </c>
    </row>
    <row r="13" spans="1:43" x14ac:dyDescent="0.3">
      <c r="A13" s="24">
        <v>125</v>
      </c>
      <c r="B13" s="25" t="s">
        <v>37</v>
      </c>
      <c r="C13" s="32" t="s">
        <v>26</v>
      </c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20"/>
      <c r="AC13" s="21"/>
      <c r="AD13" s="20"/>
      <c r="AE13" s="21"/>
      <c r="AF13" s="20"/>
      <c r="AG13" s="21"/>
      <c r="AH13" s="20"/>
      <c r="AI13" s="21"/>
      <c r="AJ13" s="20"/>
      <c r="AK13" s="21"/>
      <c r="AL13" s="20"/>
      <c r="AM13" s="21"/>
      <c r="AN13" s="20"/>
      <c r="AO13" s="21"/>
      <c r="AP13" s="18">
        <f>VLOOKUP(A13,'andel av året'!$1:$1048576,23,FALSE)</f>
        <v>0</v>
      </c>
      <c r="AQ13" s="19">
        <f t="shared" si="0"/>
        <v>0</v>
      </c>
    </row>
    <row r="14" spans="1:43" x14ac:dyDescent="0.3">
      <c r="A14" s="24">
        <v>127</v>
      </c>
      <c r="B14" s="25" t="s">
        <v>38</v>
      </c>
      <c r="C14" s="32" t="s">
        <v>26</v>
      </c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20"/>
      <c r="O14" s="21"/>
      <c r="P14" s="20"/>
      <c r="Q14" s="21"/>
      <c r="R14" s="20"/>
      <c r="S14" s="21"/>
      <c r="T14" s="20"/>
      <c r="U14" s="21"/>
      <c r="V14" s="20"/>
      <c r="W14" s="21"/>
      <c r="X14" s="20"/>
      <c r="Y14" s="21"/>
      <c r="Z14" s="20"/>
      <c r="AA14" s="21"/>
      <c r="AB14" s="20"/>
      <c r="AC14" s="21"/>
      <c r="AD14" s="20"/>
      <c r="AE14" s="21"/>
      <c r="AF14" s="20"/>
      <c r="AG14" s="21"/>
      <c r="AH14" s="20"/>
      <c r="AI14" s="21"/>
      <c r="AJ14" s="20"/>
      <c r="AK14" s="21"/>
      <c r="AL14" s="20"/>
      <c r="AM14" s="21"/>
      <c r="AN14" s="20"/>
      <c r="AO14" s="21"/>
      <c r="AP14" s="18">
        <f>VLOOKUP(A14,'andel av året'!$1:$1048576,23,FALSE)</f>
        <v>0</v>
      </c>
      <c r="AQ14" s="19">
        <f t="shared" si="0"/>
        <v>0</v>
      </c>
    </row>
    <row r="15" spans="1:43" x14ac:dyDescent="0.3">
      <c r="A15" s="24">
        <v>128</v>
      </c>
      <c r="B15" s="25" t="s">
        <v>39</v>
      </c>
      <c r="C15" s="32" t="s">
        <v>26</v>
      </c>
      <c r="D15" s="20"/>
      <c r="E15" s="21"/>
      <c r="F15" s="20"/>
      <c r="G15" s="21"/>
      <c r="H15" s="20"/>
      <c r="I15" s="21"/>
      <c r="J15" s="20"/>
      <c r="K15" s="21"/>
      <c r="L15" s="20"/>
      <c r="M15" s="21"/>
      <c r="N15" s="20"/>
      <c r="O15" s="21"/>
      <c r="P15" s="20"/>
      <c r="Q15" s="21"/>
      <c r="R15" s="20"/>
      <c r="S15" s="21"/>
      <c r="T15" s="20"/>
      <c r="U15" s="21"/>
      <c r="V15" s="20"/>
      <c r="W15" s="21"/>
      <c r="X15" s="20"/>
      <c r="Y15" s="21"/>
      <c r="Z15" s="20"/>
      <c r="AA15" s="21"/>
      <c r="AB15" s="20"/>
      <c r="AC15" s="21"/>
      <c r="AD15" s="20"/>
      <c r="AE15" s="21"/>
      <c r="AF15" s="20"/>
      <c r="AG15" s="21"/>
      <c r="AH15" s="20"/>
      <c r="AI15" s="21"/>
      <c r="AJ15" s="20"/>
      <c r="AK15" s="21"/>
      <c r="AL15" s="20"/>
      <c r="AM15" s="21"/>
      <c r="AN15" s="20"/>
      <c r="AO15" s="21"/>
      <c r="AP15" s="18">
        <f>VLOOKUP(A15,'andel av året'!$1:$1048576,23,FALSE)</f>
        <v>0</v>
      </c>
      <c r="AQ15" s="19">
        <f t="shared" si="0"/>
        <v>0</v>
      </c>
    </row>
    <row r="16" spans="1:43" x14ac:dyDescent="0.3">
      <c r="A16" s="31">
        <v>135</v>
      </c>
      <c r="B16" s="32" t="s">
        <v>40</v>
      </c>
      <c r="C16" s="32" t="s">
        <v>26</v>
      </c>
      <c r="D16" s="17">
        <v>36937</v>
      </c>
      <c r="E16" s="11"/>
      <c r="F16" s="20"/>
      <c r="G16" s="11"/>
      <c r="H16" s="17">
        <v>37902</v>
      </c>
      <c r="I16" s="11">
        <v>37670</v>
      </c>
      <c r="J16" s="20"/>
      <c r="K16" s="21"/>
      <c r="L16" s="20"/>
      <c r="M16" s="21"/>
      <c r="N16" s="20"/>
      <c r="O16" s="21"/>
      <c r="P16" s="20"/>
      <c r="Q16" s="11">
        <v>39272</v>
      </c>
      <c r="R16" s="20"/>
      <c r="S16" s="21"/>
      <c r="T16" s="17">
        <v>39864</v>
      </c>
      <c r="U16" s="21"/>
      <c r="V16" s="20"/>
      <c r="W16" s="21"/>
      <c r="X16" s="20"/>
      <c r="Y16" s="21"/>
      <c r="Z16" s="20"/>
      <c r="AA16" s="21"/>
      <c r="AB16" s="20"/>
      <c r="AC16" s="21"/>
      <c r="AD16" s="20"/>
      <c r="AE16" s="11">
        <v>41865</v>
      </c>
      <c r="AF16" s="17"/>
      <c r="AG16" s="11"/>
      <c r="AH16" s="17"/>
      <c r="AI16" s="11"/>
      <c r="AJ16" s="17"/>
      <c r="AK16" s="11"/>
      <c r="AL16" s="17"/>
      <c r="AM16" s="11"/>
      <c r="AN16" s="17"/>
      <c r="AO16" s="11"/>
      <c r="AP16" s="18">
        <f>VLOOKUP(A16,'andel av året'!$1:$1048576,23,FALSE)</f>
        <v>11.236438356164385</v>
      </c>
      <c r="AQ16" s="19">
        <f t="shared" si="0"/>
        <v>3</v>
      </c>
    </row>
    <row r="17" spans="1:43" x14ac:dyDescent="0.3">
      <c r="A17" s="24">
        <v>136</v>
      </c>
      <c r="B17" s="25" t="s">
        <v>41</v>
      </c>
      <c r="C17" s="32" t="s">
        <v>26</v>
      </c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20"/>
      <c r="O17" s="21"/>
      <c r="P17" s="20"/>
      <c r="Q17" s="21"/>
      <c r="R17" s="20"/>
      <c r="S17" s="21"/>
      <c r="T17" s="20"/>
      <c r="U17" s="21"/>
      <c r="V17" s="20"/>
      <c r="W17" s="21"/>
      <c r="X17" s="20"/>
      <c r="Y17" s="21"/>
      <c r="Z17" s="20"/>
      <c r="AA17" s="21"/>
      <c r="AB17" s="20"/>
      <c r="AC17" s="21"/>
      <c r="AD17" s="20"/>
      <c r="AE17" s="21"/>
      <c r="AF17" s="20"/>
      <c r="AG17" s="21"/>
      <c r="AH17" s="20"/>
      <c r="AI17" s="21"/>
      <c r="AJ17" s="20"/>
      <c r="AK17" s="21"/>
      <c r="AL17" s="20"/>
      <c r="AM17" s="21"/>
      <c r="AN17" s="20"/>
      <c r="AO17" s="21"/>
      <c r="AP17" s="18">
        <f>VLOOKUP(A17,'andel av året'!$1:$1048576,23,FALSE)</f>
        <v>0</v>
      </c>
      <c r="AQ17" s="19">
        <f t="shared" si="0"/>
        <v>0</v>
      </c>
    </row>
    <row r="18" spans="1:43" x14ac:dyDescent="0.3">
      <c r="A18" s="24">
        <v>137</v>
      </c>
      <c r="B18" s="25" t="s">
        <v>42</v>
      </c>
      <c r="C18" s="32" t="s">
        <v>26</v>
      </c>
      <c r="D18" s="20"/>
      <c r="E18" s="21"/>
      <c r="F18" s="20"/>
      <c r="G18" s="21"/>
      <c r="H18" s="20"/>
      <c r="I18" s="21"/>
      <c r="J18" s="20"/>
      <c r="K18" s="21"/>
      <c r="L18" s="20"/>
      <c r="M18" s="21"/>
      <c r="N18" s="20"/>
      <c r="O18" s="21"/>
      <c r="P18" s="20"/>
      <c r="Q18" s="21"/>
      <c r="R18" s="20"/>
      <c r="S18" s="21"/>
      <c r="T18" s="20"/>
      <c r="U18" s="21"/>
      <c r="V18" s="20"/>
      <c r="W18" s="21"/>
      <c r="X18" s="20"/>
      <c r="Y18" s="21"/>
      <c r="Z18" s="20"/>
      <c r="AA18" s="21"/>
      <c r="AB18" s="20"/>
      <c r="AC18" s="21"/>
      <c r="AD18" s="20"/>
      <c r="AE18" s="21"/>
      <c r="AF18" s="20"/>
      <c r="AG18" s="21"/>
      <c r="AH18" s="20"/>
      <c r="AI18" s="21"/>
      <c r="AJ18" s="20"/>
      <c r="AK18" s="21"/>
      <c r="AL18" s="20"/>
      <c r="AM18" s="21"/>
      <c r="AN18" s="20"/>
      <c r="AO18" s="21"/>
      <c r="AP18" s="18">
        <f>VLOOKUP(A18,'andel av året'!$1:$1048576,23,FALSE)</f>
        <v>0</v>
      </c>
      <c r="AQ18" s="19">
        <f t="shared" si="0"/>
        <v>0</v>
      </c>
    </row>
    <row r="19" spans="1:43" x14ac:dyDescent="0.3">
      <c r="A19" s="31">
        <v>138</v>
      </c>
      <c r="B19" s="32" t="s">
        <v>43</v>
      </c>
      <c r="C19" s="32" t="s">
        <v>26</v>
      </c>
      <c r="D19" s="20"/>
      <c r="E19" s="21"/>
      <c r="F19" s="20"/>
      <c r="G19" s="21"/>
      <c r="H19" s="20"/>
      <c r="I19" s="21"/>
      <c r="J19" s="20"/>
      <c r="K19" s="21"/>
      <c r="L19" s="17">
        <v>38390</v>
      </c>
      <c r="M19" s="21"/>
      <c r="N19" s="20"/>
      <c r="O19" s="21"/>
      <c r="P19" s="20"/>
      <c r="Q19" s="21"/>
      <c r="R19" s="20"/>
      <c r="S19" s="21"/>
      <c r="T19" s="20"/>
      <c r="U19" s="21"/>
      <c r="V19" s="20"/>
      <c r="W19" s="21"/>
      <c r="X19" s="20"/>
      <c r="Y19" s="21"/>
      <c r="Z19" s="20"/>
      <c r="AA19" s="21"/>
      <c r="AB19" s="20"/>
      <c r="AC19" s="21"/>
      <c r="AD19" s="20"/>
      <c r="AE19" s="21"/>
      <c r="AF19" s="20"/>
      <c r="AG19" s="21"/>
      <c r="AH19" s="20"/>
      <c r="AI19" s="11">
        <v>42520</v>
      </c>
      <c r="AJ19" s="17"/>
      <c r="AK19" s="11"/>
      <c r="AL19" s="17"/>
      <c r="AM19" s="11">
        <v>43266</v>
      </c>
      <c r="AN19" s="17"/>
      <c r="AO19" s="11"/>
      <c r="AP19" s="18">
        <f>VLOOKUP(A19,'andel av året'!$1:$1048576,23,FALSE)</f>
        <v>13.45</v>
      </c>
      <c r="AQ19" s="19">
        <f t="shared" si="0"/>
        <v>1</v>
      </c>
    </row>
    <row r="20" spans="1:43" x14ac:dyDescent="0.3">
      <c r="A20" s="31">
        <v>211</v>
      </c>
      <c r="B20" s="32" t="s">
        <v>44</v>
      </c>
      <c r="C20" s="32" t="s">
        <v>45</v>
      </c>
      <c r="D20" s="20"/>
      <c r="E20" s="21"/>
      <c r="F20" s="20"/>
      <c r="G20" s="21"/>
      <c r="H20" s="17">
        <v>37847</v>
      </c>
      <c r="I20" s="21"/>
      <c r="J20" s="20"/>
      <c r="K20" s="21"/>
      <c r="L20" s="20"/>
      <c r="M20" s="21"/>
      <c r="N20" s="20"/>
      <c r="O20" s="11">
        <v>38903</v>
      </c>
      <c r="P20" s="20"/>
      <c r="Q20" s="21"/>
      <c r="R20" s="20"/>
      <c r="S20" s="21"/>
      <c r="T20" s="20"/>
      <c r="U20" s="21"/>
      <c r="V20" s="20"/>
      <c r="W20" s="21"/>
      <c r="X20" s="20"/>
      <c r="Y20" s="21"/>
      <c r="Z20" s="20"/>
      <c r="AA20" s="21"/>
      <c r="AB20" s="20"/>
      <c r="AC20" s="21"/>
      <c r="AD20" s="20"/>
      <c r="AE20" s="21"/>
      <c r="AF20" s="20"/>
      <c r="AG20" s="21"/>
      <c r="AH20" s="20"/>
      <c r="AI20" s="21"/>
      <c r="AJ20" s="20"/>
      <c r="AK20" s="21"/>
      <c r="AL20" s="20"/>
      <c r="AM20" s="21"/>
      <c r="AN20" s="20"/>
      <c r="AO20" s="21"/>
      <c r="AP20" s="18">
        <f>VLOOKUP(A20,'andel av året'!$1:$1048576,23,FALSE)</f>
        <v>2.91</v>
      </c>
      <c r="AQ20" s="19">
        <f t="shared" si="0"/>
        <v>1</v>
      </c>
    </row>
    <row r="21" spans="1:43" x14ac:dyDescent="0.3">
      <c r="A21" s="24">
        <v>213</v>
      </c>
      <c r="B21" s="25" t="s">
        <v>46</v>
      </c>
      <c r="C21" s="32" t="s">
        <v>45</v>
      </c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20"/>
      <c r="AC21" s="21"/>
      <c r="AD21" s="20"/>
      <c r="AE21" s="21"/>
      <c r="AF21" s="20"/>
      <c r="AG21" s="21"/>
      <c r="AH21" s="20"/>
      <c r="AI21" s="21"/>
      <c r="AJ21" s="20"/>
      <c r="AK21" s="21"/>
      <c r="AL21" s="20"/>
      <c r="AM21" s="21"/>
      <c r="AN21" s="20"/>
      <c r="AO21" s="21"/>
      <c r="AP21" s="18">
        <f>VLOOKUP(A21,'andel av året'!$1:$1048576,23,FALSE)</f>
        <v>0</v>
      </c>
      <c r="AQ21" s="19">
        <f t="shared" si="0"/>
        <v>0</v>
      </c>
    </row>
    <row r="22" spans="1:43" x14ac:dyDescent="0.3">
      <c r="A22" s="24">
        <v>214</v>
      </c>
      <c r="B22" s="25" t="s">
        <v>47</v>
      </c>
      <c r="C22" s="32" t="s">
        <v>45</v>
      </c>
      <c r="D22" s="20"/>
      <c r="E22" s="21"/>
      <c r="F22" s="20"/>
      <c r="G22" s="21"/>
      <c r="H22" s="20"/>
      <c r="I22" s="21"/>
      <c r="J22" s="20"/>
      <c r="K22" s="21"/>
      <c r="L22" s="20"/>
      <c r="M22" s="21"/>
      <c r="N22" s="20"/>
      <c r="O22" s="21"/>
      <c r="P22" s="20"/>
      <c r="Q22" s="21"/>
      <c r="R22" s="20"/>
      <c r="S22" s="21"/>
      <c r="T22" s="20"/>
      <c r="U22" s="21"/>
      <c r="V22" s="20"/>
      <c r="W22" s="21"/>
      <c r="X22" s="20"/>
      <c r="Y22" s="21"/>
      <c r="Z22" s="20"/>
      <c r="AA22" s="21"/>
      <c r="AB22" s="20"/>
      <c r="AC22" s="21"/>
      <c r="AD22" s="20"/>
      <c r="AE22" s="21"/>
      <c r="AF22" s="20"/>
      <c r="AG22" s="21"/>
      <c r="AH22" s="20"/>
      <c r="AI22" s="21"/>
      <c r="AJ22" s="20"/>
      <c r="AK22" s="21"/>
      <c r="AL22" s="20"/>
      <c r="AM22" s="21"/>
      <c r="AN22" s="20"/>
      <c r="AO22" s="21"/>
      <c r="AP22" s="18">
        <f>VLOOKUP(A22,'andel av året'!$1:$1048576,23,FALSE)</f>
        <v>0</v>
      </c>
      <c r="AQ22" s="19">
        <f t="shared" si="0"/>
        <v>0</v>
      </c>
    </row>
    <row r="23" spans="1:43" x14ac:dyDescent="0.3">
      <c r="A23" s="24">
        <v>215</v>
      </c>
      <c r="B23" s="25" t="s">
        <v>48</v>
      </c>
      <c r="C23" s="32" t="s">
        <v>45</v>
      </c>
      <c r="D23" s="20"/>
      <c r="E23" s="21"/>
      <c r="F23" s="20"/>
      <c r="G23" s="21"/>
      <c r="H23" s="20"/>
      <c r="I23" s="21"/>
      <c r="J23" s="20"/>
      <c r="K23" s="21"/>
      <c r="L23" s="20"/>
      <c r="M23" s="21"/>
      <c r="N23" s="20"/>
      <c r="O23" s="21"/>
      <c r="P23" s="20"/>
      <c r="Q23" s="21"/>
      <c r="R23" s="20"/>
      <c r="S23" s="21"/>
      <c r="T23" s="20"/>
      <c r="U23" s="21"/>
      <c r="V23" s="20"/>
      <c r="W23" s="21"/>
      <c r="X23" s="20"/>
      <c r="Y23" s="21"/>
      <c r="Z23" s="20"/>
      <c r="AA23" s="21"/>
      <c r="AB23" s="20"/>
      <c r="AC23" s="21"/>
      <c r="AD23" s="20"/>
      <c r="AE23" s="21"/>
      <c r="AF23" s="20"/>
      <c r="AG23" s="21"/>
      <c r="AH23" s="20"/>
      <c r="AI23" s="21"/>
      <c r="AJ23" s="20"/>
      <c r="AK23" s="21"/>
      <c r="AL23" s="20"/>
      <c r="AM23" s="21"/>
      <c r="AN23" s="20"/>
      <c r="AO23" s="21"/>
      <c r="AP23" s="18">
        <f>VLOOKUP(A23,'andel av året'!$1:$1048576,23,FALSE)</f>
        <v>0</v>
      </c>
      <c r="AQ23" s="19">
        <f t="shared" si="0"/>
        <v>0</v>
      </c>
    </row>
    <row r="24" spans="1:43" x14ac:dyDescent="0.3">
      <c r="A24" s="31">
        <v>216</v>
      </c>
      <c r="B24" s="32" t="s">
        <v>49</v>
      </c>
      <c r="C24" s="32" t="s">
        <v>45</v>
      </c>
      <c r="D24" s="17">
        <v>36937</v>
      </c>
      <c r="E24" s="11"/>
      <c r="F24" s="20"/>
      <c r="G24" s="11">
        <v>37298</v>
      </c>
      <c r="H24" s="20"/>
      <c r="I24" s="21"/>
      <c r="J24" s="20"/>
      <c r="K24" s="21"/>
      <c r="L24" s="20"/>
      <c r="M24" s="21"/>
      <c r="N24" s="20"/>
      <c r="O24" s="21"/>
      <c r="P24" s="20"/>
      <c r="Q24" s="21"/>
      <c r="R24" s="20"/>
      <c r="S24" s="21"/>
      <c r="T24" s="20"/>
      <c r="U24" s="21"/>
      <c r="V24" s="20"/>
      <c r="W24" s="21"/>
      <c r="X24" s="20"/>
      <c r="Y24" s="21"/>
      <c r="Z24" s="20"/>
      <c r="AA24" s="21"/>
      <c r="AB24" s="20"/>
      <c r="AC24" s="21"/>
      <c r="AD24" s="20"/>
      <c r="AE24" s="21"/>
      <c r="AF24" s="20"/>
      <c r="AG24" s="21"/>
      <c r="AH24" s="20"/>
      <c r="AI24" s="21"/>
      <c r="AJ24" s="20"/>
      <c r="AK24" s="21"/>
      <c r="AL24" s="20"/>
      <c r="AM24" s="21"/>
      <c r="AN24" s="20"/>
      <c r="AO24" s="21"/>
      <c r="AP24" s="18">
        <f>VLOOKUP(A24,'andel av året'!$1:$1048576,23,FALSE)</f>
        <v>1</v>
      </c>
      <c r="AQ24" s="19">
        <f t="shared" si="0"/>
        <v>1</v>
      </c>
    </row>
    <row r="25" spans="1:43" x14ac:dyDescent="0.3">
      <c r="A25" s="24">
        <v>217</v>
      </c>
      <c r="B25" s="25" t="s">
        <v>50</v>
      </c>
      <c r="C25" s="32" t="s">
        <v>45</v>
      </c>
      <c r="D25" s="20"/>
      <c r="E25" s="21"/>
      <c r="F25" s="20"/>
      <c r="G25" s="21"/>
      <c r="H25" s="20"/>
      <c r="I25" s="21"/>
      <c r="J25" s="20"/>
      <c r="K25" s="21"/>
      <c r="L25" s="20"/>
      <c r="M25" s="21"/>
      <c r="N25" s="20"/>
      <c r="O25" s="21"/>
      <c r="P25" s="20"/>
      <c r="Q25" s="21"/>
      <c r="R25" s="20"/>
      <c r="S25" s="21"/>
      <c r="T25" s="20"/>
      <c r="U25" s="21"/>
      <c r="V25" s="20"/>
      <c r="W25" s="21"/>
      <c r="X25" s="20"/>
      <c r="Y25" s="21"/>
      <c r="Z25" s="20"/>
      <c r="AA25" s="21"/>
      <c r="AB25" s="20"/>
      <c r="AC25" s="21"/>
      <c r="AD25" s="20"/>
      <c r="AE25" s="21"/>
      <c r="AF25" s="20"/>
      <c r="AG25" s="21"/>
      <c r="AH25" s="20"/>
      <c r="AI25" s="21"/>
      <c r="AJ25" s="20"/>
      <c r="AK25" s="21"/>
      <c r="AL25" s="20"/>
      <c r="AM25" s="21"/>
      <c r="AN25" s="20"/>
      <c r="AO25" s="21"/>
      <c r="AP25" s="18">
        <f>VLOOKUP(A25,'andel av året'!$1:$1048576,23,FALSE)</f>
        <v>0</v>
      </c>
      <c r="AQ25" s="19">
        <f t="shared" si="0"/>
        <v>0</v>
      </c>
    </row>
    <row r="26" spans="1:43" x14ac:dyDescent="0.3">
      <c r="A26" s="24">
        <v>219</v>
      </c>
      <c r="B26" s="25" t="s">
        <v>51</v>
      </c>
      <c r="C26" s="32" t="s">
        <v>45</v>
      </c>
      <c r="D26" s="20"/>
      <c r="E26" s="21"/>
      <c r="F26" s="20"/>
      <c r="G26" s="21"/>
      <c r="H26" s="20"/>
      <c r="I26" s="21"/>
      <c r="J26" s="20"/>
      <c r="K26" s="21"/>
      <c r="L26" s="20"/>
      <c r="M26" s="21"/>
      <c r="N26" s="20"/>
      <c r="O26" s="21"/>
      <c r="P26" s="20"/>
      <c r="Q26" s="21"/>
      <c r="R26" s="20"/>
      <c r="S26" s="21"/>
      <c r="T26" s="20"/>
      <c r="U26" s="21"/>
      <c r="V26" s="20"/>
      <c r="W26" s="21"/>
      <c r="X26" s="20"/>
      <c r="Y26" s="21"/>
      <c r="Z26" s="20"/>
      <c r="AA26" s="21"/>
      <c r="AB26" s="20"/>
      <c r="AC26" s="21"/>
      <c r="AD26" s="20"/>
      <c r="AE26" s="21"/>
      <c r="AF26" s="20"/>
      <c r="AG26" s="21"/>
      <c r="AH26" s="20"/>
      <c r="AI26" s="21"/>
      <c r="AJ26" s="20"/>
      <c r="AK26" s="21"/>
      <c r="AL26" s="20"/>
      <c r="AM26" s="21"/>
      <c r="AN26" s="20"/>
      <c r="AO26" s="21"/>
      <c r="AP26" s="18">
        <f>VLOOKUP(A26,'andel av året'!$1:$1048576,23,FALSE)</f>
        <v>0</v>
      </c>
      <c r="AQ26" s="19">
        <f t="shared" si="0"/>
        <v>0</v>
      </c>
    </row>
    <row r="27" spans="1:43" x14ac:dyDescent="0.3">
      <c r="A27" s="24">
        <v>220</v>
      </c>
      <c r="B27" s="25" t="s">
        <v>52</v>
      </c>
      <c r="C27" s="32" t="s">
        <v>45</v>
      </c>
      <c r="D27" s="20"/>
      <c r="E27" s="21"/>
      <c r="F27" s="20"/>
      <c r="G27" s="21"/>
      <c r="H27" s="20"/>
      <c r="I27" s="21"/>
      <c r="J27" s="20"/>
      <c r="K27" s="21"/>
      <c r="L27" s="20"/>
      <c r="M27" s="21"/>
      <c r="N27" s="20"/>
      <c r="O27" s="21"/>
      <c r="P27" s="20"/>
      <c r="Q27" s="21"/>
      <c r="R27" s="20"/>
      <c r="S27" s="21"/>
      <c r="T27" s="20"/>
      <c r="U27" s="21"/>
      <c r="V27" s="20"/>
      <c r="W27" s="21"/>
      <c r="X27" s="20"/>
      <c r="Y27" s="21"/>
      <c r="Z27" s="20"/>
      <c r="AA27" s="21"/>
      <c r="AB27" s="20"/>
      <c r="AC27" s="21"/>
      <c r="AD27" s="20"/>
      <c r="AE27" s="21"/>
      <c r="AF27" s="20"/>
      <c r="AG27" s="21"/>
      <c r="AH27" s="20"/>
      <c r="AI27" s="21"/>
      <c r="AJ27" s="20"/>
      <c r="AK27" s="21"/>
      <c r="AL27" s="20"/>
      <c r="AM27" s="21"/>
      <c r="AN27" s="20"/>
      <c r="AO27" s="21"/>
      <c r="AP27" s="18">
        <f>VLOOKUP(A27,'andel av året'!$1:$1048576,23,FALSE)</f>
        <v>0</v>
      </c>
      <c r="AQ27" s="19">
        <f t="shared" si="0"/>
        <v>0</v>
      </c>
    </row>
    <row r="28" spans="1:43" x14ac:dyDescent="0.3">
      <c r="A28" s="31">
        <v>221</v>
      </c>
      <c r="B28" s="32" t="s">
        <v>53</v>
      </c>
      <c r="C28" s="32" t="s">
        <v>45</v>
      </c>
      <c r="D28" s="20"/>
      <c r="E28" s="21"/>
      <c r="F28" s="17">
        <v>37313</v>
      </c>
      <c r="G28" s="21"/>
      <c r="H28" s="20"/>
      <c r="I28" s="11">
        <v>37712</v>
      </c>
      <c r="J28" s="20"/>
      <c r="K28" s="21"/>
      <c r="L28" s="20"/>
      <c r="M28" s="21"/>
      <c r="N28" s="20"/>
      <c r="O28" s="21"/>
      <c r="P28" s="20"/>
      <c r="Q28" s="21"/>
      <c r="R28" s="20"/>
      <c r="S28" s="21"/>
      <c r="T28" s="20"/>
      <c r="U28" s="21"/>
      <c r="V28" s="20"/>
      <c r="W28" s="21"/>
      <c r="X28" s="20"/>
      <c r="Y28" s="21"/>
      <c r="Z28" s="20"/>
      <c r="AA28" s="21"/>
      <c r="AB28" s="20"/>
      <c r="AC28" s="21"/>
      <c r="AD28" s="20"/>
      <c r="AE28" s="21"/>
      <c r="AF28" s="20"/>
      <c r="AG28" s="21"/>
      <c r="AH28" s="20"/>
      <c r="AI28" s="21"/>
      <c r="AJ28" s="20"/>
      <c r="AK28" s="21"/>
      <c r="AL28" s="20"/>
      <c r="AM28" s="21"/>
      <c r="AN28" s="20"/>
      <c r="AO28" s="21"/>
      <c r="AP28" s="18">
        <f>VLOOKUP(A28,'andel av året'!$1:$1048576,23,FALSE)</f>
        <v>1.1000000000000001</v>
      </c>
      <c r="AQ28" s="19">
        <f t="shared" si="0"/>
        <v>1</v>
      </c>
    </row>
    <row r="29" spans="1:43" x14ac:dyDescent="0.3">
      <c r="A29" s="24">
        <v>226</v>
      </c>
      <c r="B29" s="25" t="s">
        <v>54</v>
      </c>
      <c r="C29" s="32" t="s">
        <v>45</v>
      </c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20"/>
      <c r="AC29" s="21"/>
      <c r="AD29" s="20"/>
      <c r="AE29" s="21"/>
      <c r="AF29" s="20"/>
      <c r="AG29" s="21"/>
      <c r="AH29" s="20"/>
      <c r="AI29" s="21"/>
      <c r="AJ29" s="20"/>
      <c r="AK29" s="21"/>
      <c r="AL29" s="20"/>
      <c r="AM29" s="21"/>
      <c r="AN29" s="20"/>
      <c r="AO29" s="21"/>
      <c r="AP29" s="18">
        <f>VLOOKUP(A29,'andel av året'!$1:$1048576,23,FALSE)</f>
        <v>0</v>
      </c>
      <c r="AQ29" s="19">
        <f t="shared" si="0"/>
        <v>0</v>
      </c>
    </row>
    <row r="30" spans="1:43" x14ac:dyDescent="0.3">
      <c r="A30" s="31">
        <v>227</v>
      </c>
      <c r="B30" s="32" t="s">
        <v>55</v>
      </c>
      <c r="C30" s="32" t="s">
        <v>45</v>
      </c>
      <c r="D30" s="20"/>
      <c r="E30" s="21"/>
      <c r="F30" s="20"/>
      <c r="G30" s="21"/>
      <c r="H30" s="17">
        <v>37712</v>
      </c>
      <c r="I30" s="21"/>
      <c r="J30" s="20"/>
      <c r="K30" s="21"/>
      <c r="L30" s="20"/>
      <c r="M30" s="11">
        <v>38512</v>
      </c>
      <c r="N30" s="20"/>
      <c r="O30" s="21"/>
      <c r="P30" s="20"/>
      <c r="Q30" s="21"/>
      <c r="R30" s="20"/>
      <c r="S30" s="21"/>
      <c r="T30" s="20"/>
      <c r="U30" s="21"/>
      <c r="V30" s="20"/>
      <c r="W30" s="21"/>
      <c r="X30" s="20"/>
      <c r="Y30" s="21"/>
      <c r="Z30" s="20"/>
      <c r="AA30" s="21"/>
      <c r="AB30" s="20"/>
      <c r="AC30" s="21"/>
      <c r="AD30" s="20"/>
      <c r="AE30" s="21"/>
      <c r="AF30" s="20"/>
      <c r="AG30" s="21"/>
      <c r="AH30" s="20"/>
      <c r="AI30" s="21"/>
      <c r="AJ30" s="20"/>
      <c r="AK30" s="21"/>
      <c r="AL30" s="20"/>
      <c r="AM30" s="21"/>
      <c r="AN30" s="20"/>
      <c r="AO30" s="21"/>
      <c r="AP30" s="18">
        <f>VLOOKUP(A30,'andel av året'!$1:$1048576,23,FALSE)</f>
        <v>2.19</v>
      </c>
      <c r="AQ30" s="19">
        <f t="shared" si="0"/>
        <v>1</v>
      </c>
    </row>
    <row r="31" spans="1:43" x14ac:dyDescent="0.3">
      <c r="A31" s="24">
        <v>228</v>
      </c>
      <c r="B31" s="25" t="s">
        <v>56</v>
      </c>
      <c r="C31" s="32" t="s">
        <v>45</v>
      </c>
      <c r="D31" s="20"/>
      <c r="E31" s="21"/>
      <c r="F31" s="20"/>
      <c r="G31" s="21"/>
      <c r="H31" s="20"/>
      <c r="I31" s="21"/>
      <c r="J31" s="20"/>
      <c r="K31" s="21"/>
      <c r="L31" s="20"/>
      <c r="M31" s="21"/>
      <c r="N31" s="20"/>
      <c r="O31" s="21"/>
      <c r="P31" s="20"/>
      <c r="Q31" s="21"/>
      <c r="R31" s="20"/>
      <c r="S31" s="21"/>
      <c r="T31" s="20"/>
      <c r="U31" s="21"/>
      <c r="V31" s="20"/>
      <c r="W31" s="21"/>
      <c r="X31" s="20"/>
      <c r="Y31" s="21"/>
      <c r="Z31" s="20"/>
      <c r="AA31" s="21"/>
      <c r="AB31" s="20"/>
      <c r="AC31" s="21"/>
      <c r="AD31" s="20"/>
      <c r="AE31" s="21"/>
      <c r="AF31" s="20"/>
      <c r="AG31" s="21"/>
      <c r="AH31" s="20"/>
      <c r="AI31" s="21"/>
      <c r="AJ31" s="20"/>
      <c r="AK31" s="21"/>
      <c r="AL31" s="20"/>
      <c r="AM31" s="21"/>
      <c r="AN31" s="20"/>
      <c r="AO31" s="21"/>
      <c r="AP31" s="18">
        <f>VLOOKUP(A31,'andel av året'!$1:$1048576,23,FALSE)</f>
        <v>0</v>
      </c>
      <c r="AQ31" s="19">
        <f t="shared" si="0"/>
        <v>0</v>
      </c>
    </row>
    <row r="32" spans="1:43" x14ac:dyDescent="0.3">
      <c r="A32" s="31">
        <v>229</v>
      </c>
      <c r="B32" s="32" t="s">
        <v>57</v>
      </c>
      <c r="C32" s="32" t="s">
        <v>45</v>
      </c>
      <c r="D32" s="20"/>
      <c r="E32" s="21"/>
      <c r="F32" s="17">
        <v>37445</v>
      </c>
      <c r="G32" s="21"/>
      <c r="H32" s="20"/>
      <c r="I32" s="21"/>
      <c r="J32" s="20"/>
      <c r="K32" s="21"/>
      <c r="L32" s="20"/>
      <c r="M32" s="21"/>
      <c r="N32" s="20"/>
      <c r="O32" s="11">
        <v>38903</v>
      </c>
      <c r="P32" s="20"/>
      <c r="Q32" s="21"/>
      <c r="R32" s="20"/>
      <c r="S32" s="21"/>
      <c r="T32" s="20"/>
      <c r="U32" s="21"/>
      <c r="V32" s="20"/>
      <c r="W32" s="21"/>
      <c r="X32" s="20"/>
      <c r="Y32" s="21"/>
      <c r="Z32" s="20"/>
      <c r="AA32" s="21"/>
      <c r="AB32" s="20"/>
      <c r="AC32" s="21"/>
      <c r="AD32" s="20"/>
      <c r="AE32" s="21"/>
      <c r="AF32" s="20"/>
      <c r="AG32" s="21"/>
      <c r="AH32" s="20"/>
      <c r="AI32" s="21"/>
      <c r="AJ32" s="20"/>
      <c r="AK32" s="21"/>
      <c r="AL32" s="20"/>
      <c r="AM32" s="21"/>
      <c r="AN32" s="20"/>
      <c r="AO32" s="21"/>
      <c r="AP32" s="18">
        <f>VLOOKUP(A32,'andel av året'!$1:$1048576,23,FALSE)</f>
        <v>4.01</v>
      </c>
      <c r="AQ32" s="19">
        <f t="shared" si="0"/>
        <v>1</v>
      </c>
    </row>
    <row r="33" spans="1:43" x14ac:dyDescent="0.3">
      <c r="A33" s="31">
        <v>230</v>
      </c>
      <c r="B33" s="32" t="s">
        <v>58</v>
      </c>
      <c r="C33" s="32" t="s">
        <v>45</v>
      </c>
      <c r="D33" s="20"/>
      <c r="E33" s="21"/>
      <c r="F33" s="20"/>
      <c r="G33" s="21"/>
      <c r="H33" s="20"/>
      <c r="I33" s="21"/>
      <c r="J33" s="20"/>
      <c r="K33" s="21"/>
      <c r="L33" s="20"/>
      <c r="M33" s="21"/>
      <c r="N33" s="17">
        <v>38761</v>
      </c>
      <c r="O33" s="21"/>
      <c r="P33" s="20"/>
      <c r="Q33" s="11">
        <v>39272</v>
      </c>
      <c r="R33" s="20"/>
      <c r="S33" s="21"/>
      <c r="T33" s="20"/>
      <c r="U33" s="21"/>
      <c r="V33" s="20"/>
      <c r="W33" s="21"/>
      <c r="X33" s="20"/>
      <c r="Y33" s="21"/>
      <c r="Z33" s="20"/>
      <c r="AA33" s="21"/>
      <c r="AB33" s="20"/>
      <c r="AC33" s="21"/>
      <c r="AD33" s="20"/>
      <c r="AE33" s="21"/>
      <c r="AF33" s="20"/>
      <c r="AG33" s="21"/>
      <c r="AH33" s="20"/>
      <c r="AI33" s="21"/>
      <c r="AJ33" s="20"/>
      <c r="AK33" s="21"/>
      <c r="AL33" s="20"/>
      <c r="AM33" s="21"/>
      <c r="AN33" s="20"/>
      <c r="AO33" s="21"/>
      <c r="AP33" s="18">
        <f>VLOOKUP(A33,'andel av året'!$1:$1048576,23,FALSE)</f>
        <v>1.4</v>
      </c>
      <c r="AQ33" s="19">
        <f t="shared" si="0"/>
        <v>1</v>
      </c>
    </row>
    <row r="34" spans="1:43" x14ac:dyDescent="0.3">
      <c r="A34" s="24">
        <v>231</v>
      </c>
      <c r="B34" s="25" t="s">
        <v>59</v>
      </c>
      <c r="C34" s="32" t="s">
        <v>45</v>
      </c>
      <c r="D34" s="20"/>
      <c r="E34" s="21"/>
      <c r="F34" s="20"/>
      <c r="G34" s="21"/>
      <c r="H34" s="20"/>
      <c r="I34" s="21"/>
      <c r="J34" s="20"/>
      <c r="K34" s="21"/>
      <c r="L34" s="20"/>
      <c r="M34" s="21"/>
      <c r="N34" s="20"/>
      <c r="O34" s="21"/>
      <c r="P34" s="20"/>
      <c r="Q34" s="21"/>
      <c r="R34" s="20"/>
      <c r="S34" s="21"/>
      <c r="T34" s="20"/>
      <c r="U34" s="21"/>
      <c r="V34" s="20"/>
      <c r="W34" s="21"/>
      <c r="X34" s="20"/>
      <c r="Y34" s="21"/>
      <c r="Z34" s="20"/>
      <c r="AA34" s="21"/>
      <c r="AB34" s="20"/>
      <c r="AC34" s="21"/>
      <c r="AD34" s="20"/>
      <c r="AE34" s="21"/>
      <c r="AF34" s="20"/>
      <c r="AG34" s="21"/>
      <c r="AH34" s="20"/>
      <c r="AI34" s="21"/>
      <c r="AJ34" s="20"/>
      <c r="AK34" s="21"/>
      <c r="AL34" s="20"/>
      <c r="AM34" s="21"/>
      <c r="AN34" s="20"/>
      <c r="AO34" s="21"/>
      <c r="AP34" s="18">
        <f>VLOOKUP(A34,'andel av året'!$1:$1048576,23,FALSE)</f>
        <v>0</v>
      </c>
      <c r="AQ34" s="19">
        <f t="shared" si="0"/>
        <v>0</v>
      </c>
    </row>
    <row r="35" spans="1:43" x14ac:dyDescent="0.3">
      <c r="A35" s="31">
        <v>233</v>
      </c>
      <c r="B35" s="32" t="s">
        <v>60</v>
      </c>
      <c r="C35" s="32" t="s">
        <v>45</v>
      </c>
      <c r="D35" s="17">
        <v>36937</v>
      </c>
      <c r="E35" s="11"/>
      <c r="F35" s="20"/>
      <c r="G35" s="21"/>
      <c r="H35" s="20"/>
      <c r="I35" s="21"/>
      <c r="J35" s="20"/>
      <c r="K35" s="21"/>
      <c r="L35" s="20"/>
      <c r="M35" s="21"/>
      <c r="N35" s="20"/>
      <c r="O35" s="11">
        <v>38903</v>
      </c>
      <c r="P35" s="20"/>
      <c r="Q35" s="21"/>
      <c r="R35" s="20"/>
      <c r="S35" s="21"/>
      <c r="T35" s="20"/>
      <c r="U35" s="21"/>
      <c r="V35" s="20"/>
      <c r="W35" s="21"/>
      <c r="X35" s="20"/>
      <c r="Y35" s="21"/>
      <c r="Z35" s="20"/>
      <c r="AA35" s="21"/>
      <c r="AB35" s="20"/>
      <c r="AC35" s="21"/>
      <c r="AD35" s="20"/>
      <c r="AE35" s="21"/>
      <c r="AF35" s="20"/>
      <c r="AG35" s="21"/>
      <c r="AH35" s="20"/>
      <c r="AI35" s="21"/>
      <c r="AJ35" s="20"/>
      <c r="AK35" s="21"/>
      <c r="AL35" s="20"/>
      <c r="AM35" s="21"/>
      <c r="AN35" s="20"/>
      <c r="AO35" s="21"/>
      <c r="AP35" s="18">
        <f>VLOOKUP(A35,'andel av året'!$1:$1048576,23,FALSE)</f>
        <v>5.41</v>
      </c>
      <c r="AQ35" s="19">
        <f t="shared" si="0"/>
        <v>1</v>
      </c>
    </row>
    <row r="36" spans="1:43" x14ac:dyDescent="0.3">
      <c r="A36" s="24">
        <v>234</v>
      </c>
      <c r="B36" s="25" t="s">
        <v>61</v>
      </c>
      <c r="C36" s="32" t="s">
        <v>45</v>
      </c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20"/>
      <c r="AC36" s="21"/>
      <c r="AD36" s="20"/>
      <c r="AE36" s="21"/>
      <c r="AF36" s="20"/>
      <c r="AG36" s="21"/>
      <c r="AH36" s="20"/>
      <c r="AI36" s="21"/>
      <c r="AJ36" s="20"/>
      <c r="AK36" s="21"/>
      <c r="AL36" s="20"/>
      <c r="AM36" s="21"/>
      <c r="AN36" s="20"/>
      <c r="AO36" s="21"/>
      <c r="AP36" s="18">
        <f>VLOOKUP(A36,'andel av året'!$1:$1048576,23,FALSE)</f>
        <v>0</v>
      </c>
      <c r="AQ36" s="19">
        <f t="shared" si="0"/>
        <v>0</v>
      </c>
    </row>
    <row r="37" spans="1:43" x14ac:dyDescent="0.3">
      <c r="A37" s="31">
        <v>235</v>
      </c>
      <c r="B37" s="32" t="s">
        <v>62</v>
      </c>
      <c r="C37" s="32" t="s">
        <v>45</v>
      </c>
      <c r="D37" s="20"/>
      <c r="E37" s="21"/>
      <c r="F37" s="20"/>
      <c r="G37" s="21"/>
      <c r="H37" s="17">
        <v>37712</v>
      </c>
      <c r="I37" s="21"/>
      <c r="J37" s="20"/>
      <c r="K37" s="21"/>
      <c r="L37" s="20"/>
      <c r="M37" s="11">
        <v>38510</v>
      </c>
      <c r="N37" s="20"/>
      <c r="O37" s="21"/>
      <c r="P37" s="20"/>
      <c r="Q37" s="21"/>
      <c r="R37" s="20"/>
      <c r="S37" s="21"/>
      <c r="T37" s="20"/>
      <c r="U37" s="21"/>
      <c r="V37" s="20"/>
      <c r="W37" s="21"/>
      <c r="X37" s="20"/>
      <c r="Y37" s="21"/>
      <c r="Z37" s="20"/>
      <c r="AA37" s="21"/>
      <c r="AB37" s="20"/>
      <c r="AC37" s="21"/>
      <c r="AD37" s="20"/>
      <c r="AE37" s="21"/>
      <c r="AF37" s="20"/>
      <c r="AG37" s="21"/>
      <c r="AH37" s="20"/>
      <c r="AI37" s="21"/>
      <c r="AJ37" s="20"/>
      <c r="AK37" s="21"/>
      <c r="AL37" s="20"/>
      <c r="AM37" s="21"/>
      <c r="AN37" s="20"/>
      <c r="AO37" s="21"/>
      <c r="AP37" s="18">
        <f>VLOOKUP(A37,'andel av året'!$1:$1048576,23,FALSE)</f>
        <v>2.1800000000000002</v>
      </c>
      <c r="AQ37" s="19">
        <f t="shared" si="0"/>
        <v>1</v>
      </c>
    </row>
    <row r="38" spans="1:43" x14ac:dyDescent="0.3">
      <c r="A38" s="31">
        <v>236</v>
      </c>
      <c r="B38" s="32" t="s">
        <v>63</v>
      </c>
      <c r="C38" s="32" t="s">
        <v>45</v>
      </c>
      <c r="D38" s="20"/>
      <c r="E38" s="21"/>
      <c r="F38" s="20"/>
      <c r="G38" s="21"/>
      <c r="H38" s="20"/>
      <c r="I38" s="21"/>
      <c r="J38" s="20"/>
      <c r="K38" s="21"/>
      <c r="L38" s="20"/>
      <c r="M38" s="21"/>
      <c r="N38" s="20"/>
      <c r="O38" s="21"/>
      <c r="P38" s="20"/>
      <c r="Q38" s="21"/>
      <c r="R38" s="20"/>
      <c r="S38" s="21"/>
      <c r="T38" s="17">
        <v>40065</v>
      </c>
      <c r="U38" s="21"/>
      <c r="V38" s="20"/>
      <c r="W38" s="21"/>
      <c r="X38" s="20"/>
      <c r="Y38" s="21"/>
      <c r="Z38" s="17"/>
      <c r="AA38" s="11">
        <v>41120</v>
      </c>
      <c r="AB38" s="20"/>
      <c r="AC38" s="21"/>
      <c r="AD38" s="20"/>
      <c r="AE38" s="21"/>
      <c r="AF38" s="20"/>
      <c r="AG38" s="21"/>
      <c r="AH38" s="20"/>
      <c r="AI38" s="21"/>
      <c r="AJ38" s="20"/>
      <c r="AK38" s="21"/>
      <c r="AL38" s="20"/>
      <c r="AM38" s="21"/>
      <c r="AN38" s="20"/>
      <c r="AO38" s="21"/>
      <c r="AP38" s="18">
        <f>VLOOKUP(A38,'andel av året'!$1:$1048576,23,FALSE)</f>
        <v>2.8837704918032787</v>
      </c>
      <c r="AQ38" s="19">
        <f t="shared" si="0"/>
        <v>1</v>
      </c>
    </row>
    <row r="39" spans="1:43" x14ac:dyDescent="0.3">
      <c r="A39" s="31">
        <v>237</v>
      </c>
      <c r="B39" s="32" t="s">
        <v>64</v>
      </c>
      <c r="C39" s="32" t="s">
        <v>45</v>
      </c>
      <c r="D39" s="20"/>
      <c r="E39" s="21"/>
      <c r="F39" s="17">
        <v>37313</v>
      </c>
      <c r="G39" s="21"/>
      <c r="H39" s="20"/>
      <c r="I39" s="11">
        <v>37662</v>
      </c>
      <c r="J39" s="20"/>
      <c r="K39" s="21"/>
      <c r="L39" s="20"/>
      <c r="M39" s="21"/>
      <c r="N39" s="20"/>
      <c r="O39" s="21"/>
      <c r="P39" s="20"/>
      <c r="Q39" s="21"/>
      <c r="R39" s="20"/>
      <c r="S39" s="21"/>
      <c r="T39" s="20"/>
      <c r="U39" s="21"/>
      <c r="V39" s="20"/>
      <c r="W39" s="21"/>
      <c r="X39" s="20"/>
      <c r="Y39" s="21"/>
      <c r="Z39" s="20"/>
      <c r="AA39" s="21"/>
      <c r="AB39" s="20"/>
      <c r="AC39" s="21"/>
      <c r="AD39" s="17">
        <v>41662</v>
      </c>
      <c r="AE39" s="21"/>
      <c r="AF39" s="20"/>
      <c r="AG39" s="11">
        <v>42065</v>
      </c>
      <c r="AH39" s="17"/>
      <c r="AI39" s="11"/>
      <c r="AJ39" s="17"/>
      <c r="AK39" s="11"/>
      <c r="AL39" s="17"/>
      <c r="AM39" s="11"/>
      <c r="AN39" s="17"/>
      <c r="AO39" s="11"/>
      <c r="AP39" s="18">
        <f>VLOOKUP(A39,'andel av året'!$1:$1048576,23,FALSE)</f>
        <v>2.0641095890410961</v>
      </c>
      <c r="AQ39" s="19">
        <f t="shared" si="0"/>
        <v>2</v>
      </c>
    </row>
    <row r="40" spans="1:43" x14ac:dyDescent="0.3">
      <c r="A40" s="31">
        <v>238</v>
      </c>
      <c r="B40" s="32" t="s">
        <v>65</v>
      </c>
      <c r="C40" s="32" t="s">
        <v>45</v>
      </c>
      <c r="D40" s="20"/>
      <c r="E40" s="21"/>
      <c r="F40" s="17">
        <v>37298</v>
      </c>
      <c r="G40" s="21"/>
      <c r="H40" s="20"/>
      <c r="I40" s="11">
        <v>37662</v>
      </c>
      <c r="J40" s="20"/>
      <c r="K40" s="21"/>
      <c r="L40" s="20"/>
      <c r="M40" s="21"/>
      <c r="N40" s="20"/>
      <c r="O40" s="21"/>
      <c r="P40" s="20"/>
      <c r="Q40" s="21"/>
      <c r="R40" s="20"/>
      <c r="S40" s="21"/>
      <c r="T40" s="17">
        <v>40064</v>
      </c>
      <c r="U40" s="21"/>
      <c r="V40" s="20"/>
      <c r="W40" s="21"/>
      <c r="X40" s="20"/>
      <c r="Y40" s="21"/>
      <c r="Z40" s="17"/>
      <c r="AA40" s="11">
        <v>41120</v>
      </c>
      <c r="AB40" s="20"/>
      <c r="AC40" s="21"/>
      <c r="AD40" s="20"/>
      <c r="AE40" s="21"/>
      <c r="AF40" s="20"/>
      <c r="AG40" s="21"/>
      <c r="AH40" s="20"/>
      <c r="AI40" s="21"/>
      <c r="AJ40" s="20"/>
      <c r="AK40" s="21"/>
      <c r="AL40" s="20"/>
      <c r="AM40" s="21"/>
      <c r="AN40" s="20"/>
      <c r="AO40" s="21"/>
      <c r="AP40" s="18">
        <f>VLOOKUP(A40,'andel av året'!$1:$1048576,23,FALSE)</f>
        <v>3.895342465753425</v>
      </c>
      <c r="AQ40" s="19">
        <f t="shared" si="0"/>
        <v>2</v>
      </c>
    </row>
    <row r="41" spans="1:43" x14ac:dyDescent="0.3">
      <c r="A41" s="24">
        <v>239</v>
      </c>
      <c r="B41" s="25" t="s">
        <v>66</v>
      </c>
      <c r="C41" s="32" t="s">
        <v>45</v>
      </c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20"/>
      <c r="AC41" s="21"/>
      <c r="AD41" s="20"/>
      <c r="AE41" s="21"/>
      <c r="AF41" s="20"/>
      <c r="AG41" s="21"/>
      <c r="AH41" s="20"/>
      <c r="AI41" s="21"/>
      <c r="AJ41" s="20"/>
      <c r="AK41" s="21"/>
      <c r="AL41" s="20"/>
      <c r="AM41" s="21"/>
      <c r="AN41" s="20"/>
      <c r="AO41" s="21"/>
      <c r="AP41" s="18">
        <f>VLOOKUP(A41,'andel av året'!$1:$1048576,23,FALSE)</f>
        <v>0</v>
      </c>
      <c r="AQ41" s="19">
        <f t="shared" si="0"/>
        <v>0</v>
      </c>
    </row>
    <row r="42" spans="1:43" x14ac:dyDescent="0.3">
      <c r="A42" s="24">
        <v>301</v>
      </c>
      <c r="B42" s="25" t="s">
        <v>67</v>
      </c>
      <c r="C42" s="26" t="s">
        <v>67</v>
      </c>
      <c r="D42" s="14"/>
      <c r="E42" s="10"/>
      <c r="F42" s="14"/>
      <c r="G42" s="10"/>
      <c r="H42" s="14"/>
      <c r="I42" s="10"/>
      <c r="J42" s="14"/>
      <c r="K42" s="10"/>
      <c r="L42" s="14"/>
      <c r="M42" s="10"/>
      <c r="N42" s="14"/>
      <c r="O42" s="10"/>
      <c r="P42" s="14"/>
      <c r="Q42" s="10"/>
      <c r="R42" s="14"/>
      <c r="S42" s="10"/>
      <c r="T42" s="14"/>
      <c r="U42" s="10"/>
      <c r="V42" s="14"/>
      <c r="W42" s="10"/>
      <c r="X42" s="14"/>
      <c r="Y42" s="10"/>
      <c r="Z42" s="14"/>
      <c r="AA42" s="10"/>
      <c r="AB42" s="14"/>
      <c r="AC42" s="10"/>
      <c r="AD42" s="14"/>
      <c r="AE42" s="10"/>
      <c r="AF42" s="14"/>
      <c r="AG42" s="10"/>
      <c r="AH42" s="14"/>
      <c r="AI42" s="10"/>
      <c r="AJ42" s="14"/>
      <c r="AK42" s="10"/>
      <c r="AL42" s="14"/>
      <c r="AM42" s="10"/>
      <c r="AN42" s="14"/>
      <c r="AO42" s="10"/>
      <c r="AP42" s="18">
        <f>VLOOKUP(A42,'andel av året'!$1:$1048576,23,FALSE)</f>
        <v>0</v>
      </c>
      <c r="AQ42" s="19">
        <f t="shared" si="0"/>
        <v>0</v>
      </c>
    </row>
    <row r="43" spans="1:43" x14ac:dyDescent="0.3">
      <c r="A43" s="27">
        <v>402</v>
      </c>
      <c r="B43" s="26" t="s">
        <v>68</v>
      </c>
      <c r="C43" s="26" t="s">
        <v>69</v>
      </c>
      <c r="D43" s="14"/>
      <c r="E43" s="10"/>
      <c r="F43" s="14"/>
      <c r="G43" s="10"/>
      <c r="H43" s="14"/>
      <c r="I43" s="10"/>
      <c r="J43" s="14"/>
      <c r="K43" s="10"/>
      <c r="L43" s="13">
        <v>38548</v>
      </c>
      <c r="M43" s="10"/>
      <c r="N43" s="14"/>
      <c r="O43" s="10"/>
      <c r="P43" s="14"/>
      <c r="Q43" s="10"/>
      <c r="R43" s="14"/>
      <c r="S43" s="10"/>
      <c r="T43" s="13">
        <v>40008</v>
      </c>
      <c r="U43" s="10"/>
      <c r="V43" s="14"/>
      <c r="W43" s="9">
        <v>40347</v>
      </c>
      <c r="X43" s="14"/>
      <c r="Y43" s="10"/>
      <c r="Z43" s="14"/>
      <c r="AA43" s="10"/>
      <c r="AB43" s="14"/>
      <c r="AC43" s="10"/>
      <c r="AD43" s="14"/>
      <c r="AE43" s="10"/>
      <c r="AF43" s="14"/>
      <c r="AG43" s="10"/>
      <c r="AH43" s="14"/>
      <c r="AI43" s="10"/>
      <c r="AJ43" s="14"/>
      <c r="AK43" s="10"/>
      <c r="AL43" s="14"/>
      <c r="AM43" s="10"/>
      <c r="AN43" s="14"/>
      <c r="AO43" s="10"/>
      <c r="AP43" s="18">
        <f>VLOOKUP(A43,'andel av året'!$1:$1048576,23,FALSE)</f>
        <v>4.93</v>
      </c>
      <c r="AQ43" s="19">
        <f t="shared" si="0"/>
        <v>2</v>
      </c>
    </row>
    <row r="44" spans="1:43" x14ac:dyDescent="0.3">
      <c r="A44" s="24">
        <v>403</v>
      </c>
      <c r="B44" s="25" t="s">
        <v>70</v>
      </c>
      <c r="C44" s="26" t="s">
        <v>69</v>
      </c>
      <c r="D44" s="14"/>
      <c r="E44" s="10"/>
      <c r="F44" s="14"/>
      <c r="G44" s="10"/>
      <c r="H44" s="14"/>
      <c r="I44" s="10"/>
      <c r="J44" s="14"/>
      <c r="K44" s="10"/>
      <c r="L44" s="14"/>
      <c r="M44" s="10"/>
      <c r="N44" s="14"/>
      <c r="O44" s="10"/>
      <c r="P44" s="14"/>
      <c r="Q44" s="10"/>
      <c r="R44" s="14"/>
      <c r="S44" s="10"/>
      <c r="T44" s="14"/>
      <c r="U44" s="10"/>
      <c r="V44" s="14"/>
      <c r="W44" s="10"/>
      <c r="X44" s="14"/>
      <c r="Y44" s="10"/>
      <c r="Z44" s="14"/>
      <c r="AA44" s="10"/>
      <c r="AB44" s="14"/>
      <c r="AC44" s="10"/>
      <c r="AD44" s="14"/>
      <c r="AE44" s="10"/>
      <c r="AF44" s="14"/>
      <c r="AG44" s="10"/>
      <c r="AH44" s="14"/>
      <c r="AI44" s="10"/>
      <c r="AJ44" s="14"/>
      <c r="AK44" s="10"/>
      <c r="AL44" s="14"/>
      <c r="AM44" s="10"/>
      <c r="AN44" s="14"/>
      <c r="AO44" s="10"/>
      <c r="AP44" s="18">
        <f>VLOOKUP(A44,'andel av året'!$1:$1048576,23,FALSE)</f>
        <v>0</v>
      </c>
      <c r="AQ44" s="19">
        <f t="shared" si="0"/>
        <v>0</v>
      </c>
    </row>
    <row r="45" spans="1:43" x14ac:dyDescent="0.3">
      <c r="A45" s="24">
        <v>412</v>
      </c>
      <c r="B45" s="25" t="s">
        <v>71</v>
      </c>
      <c r="C45" s="26" t="s">
        <v>69</v>
      </c>
      <c r="D45" s="14"/>
      <c r="E45" s="10"/>
      <c r="F45" s="14"/>
      <c r="G45" s="10"/>
      <c r="H45" s="14"/>
      <c r="I45" s="10"/>
      <c r="J45" s="14"/>
      <c r="K45" s="10"/>
      <c r="L45" s="14"/>
      <c r="M45" s="10"/>
      <c r="N45" s="14"/>
      <c r="O45" s="10"/>
      <c r="P45" s="14"/>
      <c r="Q45" s="10"/>
      <c r="R45" s="14"/>
      <c r="S45" s="10"/>
      <c r="T45" s="14"/>
      <c r="U45" s="10"/>
      <c r="V45" s="14"/>
      <c r="W45" s="10"/>
      <c r="X45" s="14"/>
      <c r="Y45" s="10"/>
      <c r="Z45" s="14"/>
      <c r="AA45" s="10"/>
      <c r="AB45" s="14"/>
      <c r="AC45" s="10"/>
      <c r="AD45" s="14"/>
      <c r="AE45" s="10"/>
      <c r="AF45" s="14"/>
      <c r="AG45" s="10"/>
      <c r="AH45" s="14"/>
      <c r="AI45" s="10"/>
      <c r="AJ45" s="14"/>
      <c r="AK45" s="10"/>
      <c r="AL45" s="14"/>
      <c r="AM45" s="10"/>
      <c r="AN45" s="14"/>
      <c r="AO45" s="10"/>
      <c r="AP45" s="18">
        <f>VLOOKUP(A45,'andel av året'!$1:$1048576,23,FALSE)</f>
        <v>0</v>
      </c>
      <c r="AQ45" s="19">
        <f t="shared" si="0"/>
        <v>0</v>
      </c>
    </row>
    <row r="46" spans="1:43" x14ac:dyDescent="0.3">
      <c r="A46" s="24">
        <v>415</v>
      </c>
      <c r="B46" s="25" t="s">
        <v>72</v>
      </c>
      <c r="C46" s="26" t="s">
        <v>69</v>
      </c>
      <c r="D46" s="14"/>
      <c r="E46" s="10"/>
      <c r="F46" s="14"/>
      <c r="G46" s="10"/>
      <c r="H46" s="14"/>
      <c r="I46" s="10"/>
      <c r="J46" s="14"/>
      <c r="K46" s="10"/>
      <c r="L46" s="14"/>
      <c r="M46" s="10"/>
      <c r="N46" s="14"/>
      <c r="O46" s="10"/>
      <c r="P46" s="14"/>
      <c r="Q46" s="10"/>
      <c r="R46" s="14"/>
      <c r="S46" s="10"/>
      <c r="T46" s="14"/>
      <c r="U46" s="10"/>
      <c r="V46" s="14"/>
      <c r="W46" s="10"/>
      <c r="X46" s="14"/>
      <c r="Y46" s="10"/>
      <c r="Z46" s="14"/>
      <c r="AA46" s="10"/>
      <c r="AB46" s="14"/>
      <c r="AC46" s="10"/>
      <c r="AD46" s="14"/>
      <c r="AE46" s="10"/>
      <c r="AF46" s="14"/>
      <c r="AG46" s="10"/>
      <c r="AH46" s="14"/>
      <c r="AI46" s="10"/>
      <c r="AJ46" s="14"/>
      <c r="AK46" s="10"/>
      <c r="AL46" s="14"/>
      <c r="AM46" s="10"/>
      <c r="AN46" s="14"/>
      <c r="AO46" s="10"/>
      <c r="AP46" s="18">
        <f>VLOOKUP(A46,'andel av året'!$1:$1048576,23,FALSE)</f>
        <v>0</v>
      </c>
      <c r="AQ46" s="19">
        <f t="shared" si="0"/>
        <v>0</v>
      </c>
    </row>
    <row r="47" spans="1:43" x14ac:dyDescent="0.3">
      <c r="A47" s="24">
        <v>417</v>
      </c>
      <c r="B47" s="25" t="s">
        <v>73</v>
      </c>
      <c r="C47" s="26" t="s">
        <v>69</v>
      </c>
      <c r="D47" s="14"/>
      <c r="E47" s="10"/>
      <c r="F47" s="14"/>
      <c r="G47" s="10"/>
      <c r="H47" s="14"/>
      <c r="I47" s="10"/>
      <c r="J47" s="14"/>
      <c r="K47" s="10"/>
      <c r="L47" s="14"/>
      <c r="M47" s="10"/>
      <c r="N47" s="14"/>
      <c r="O47" s="10"/>
      <c r="P47" s="14"/>
      <c r="Q47" s="10"/>
      <c r="R47" s="14"/>
      <c r="S47" s="10"/>
      <c r="T47" s="14"/>
      <c r="U47" s="10"/>
      <c r="V47" s="14"/>
      <c r="W47" s="10"/>
      <c r="X47" s="14"/>
      <c r="Y47" s="10"/>
      <c r="Z47" s="14"/>
      <c r="AA47" s="10"/>
      <c r="AB47" s="14"/>
      <c r="AC47" s="10"/>
      <c r="AD47" s="14"/>
      <c r="AE47" s="10"/>
      <c r="AF47" s="14"/>
      <c r="AG47" s="10"/>
      <c r="AH47" s="14"/>
      <c r="AI47" s="10"/>
      <c r="AJ47" s="14"/>
      <c r="AK47" s="10"/>
      <c r="AL47" s="14"/>
      <c r="AM47" s="10"/>
      <c r="AN47" s="14"/>
      <c r="AO47" s="10"/>
      <c r="AP47" s="18">
        <f>VLOOKUP(A47,'andel av året'!$1:$1048576,23,FALSE)</f>
        <v>0</v>
      </c>
      <c r="AQ47" s="19">
        <f t="shared" si="0"/>
        <v>0</v>
      </c>
    </row>
    <row r="48" spans="1:43" x14ac:dyDescent="0.3">
      <c r="A48" s="27">
        <v>418</v>
      </c>
      <c r="B48" s="26" t="s">
        <v>74</v>
      </c>
      <c r="C48" s="26" t="s">
        <v>69</v>
      </c>
      <c r="D48" s="14"/>
      <c r="E48" s="10"/>
      <c r="F48" s="14"/>
      <c r="G48" s="10"/>
      <c r="H48" s="13">
        <v>37794</v>
      </c>
      <c r="I48" s="10"/>
      <c r="J48" s="14"/>
      <c r="K48" s="10"/>
      <c r="L48" s="14"/>
      <c r="M48" s="9">
        <v>38548</v>
      </c>
      <c r="N48" s="14"/>
      <c r="O48" s="10"/>
      <c r="P48" s="14"/>
      <c r="Q48" s="10"/>
      <c r="R48" s="14"/>
      <c r="S48" s="10"/>
      <c r="T48" s="14"/>
      <c r="U48" s="10"/>
      <c r="V48" s="13">
        <v>40399</v>
      </c>
      <c r="W48" s="10"/>
      <c r="X48" s="14"/>
      <c r="Y48" s="10"/>
      <c r="Z48" s="14"/>
      <c r="AA48" s="10"/>
      <c r="AB48" s="14"/>
      <c r="AC48" s="11">
        <v>41464</v>
      </c>
      <c r="AD48" s="14"/>
      <c r="AE48" s="10"/>
      <c r="AF48" s="14"/>
      <c r="AG48" s="10"/>
      <c r="AH48" s="14"/>
      <c r="AI48" s="10"/>
      <c r="AJ48" s="14"/>
      <c r="AK48" s="10"/>
      <c r="AL48" s="14"/>
      <c r="AM48" s="10"/>
      <c r="AN48" s="14"/>
      <c r="AO48" s="10"/>
      <c r="AP48" s="18">
        <f>VLOOKUP(A48,'andel av året'!$1:$1048576,23,FALSE)</f>
        <v>4.8978082191780823</v>
      </c>
      <c r="AQ48" s="19">
        <f t="shared" si="0"/>
        <v>2</v>
      </c>
    </row>
    <row r="49" spans="1:43" x14ac:dyDescent="0.3">
      <c r="A49" s="27">
        <v>419</v>
      </c>
      <c r="B49" s="26" t="s">
        <v>75</v>
      </c>
      <c r="C49" s="26" t="s">
        <v>69</v>
      </c>
      <c r="D49" s="13">
        <v>36892</v>
      </c>
      <c r="E49" s="10"/>
      <c r="F49" s="14"/>
      <c r="G49" s="10"/>
      <c r="H49" s="14"/>
      <c r="I49" s="10"/>
      <c r="J49" s="14"/>
      <c r="K49" s="10"/>
      <c r="L49" s="14"/>
      <c r="M49" s="9">
        <v>38548</v>
      </c>
      <c r="N49" s="14"/>
      <c r="O49" s="10"/>
      <c r="P49" s="14"/>
      <c r="Q49" s="10"/>
      <c r="R49" s="14"/>
      <c r="S49" s="10"/>
      <c r="T49" s="14"/>
      <c r="U49" s="10"/>
      <c r="V49" s="14"/>
      <c r="W49" s="10"/>
      <c r="X49" s="13">
        <v>40737</v>
      </c>
      <c r="Y49" s="10"/>
      <c r="Z49" s="14"/>
      <c r="AA49" s="10"/>
      <c r="AB49" s="14"/>
      <c r="AC49" s="10"/>
      <c r="AD49" s="14"/>
      <c r="AE49" s="9">
        <v>41834</v>
      </c>
      <c r="AF49" s="13"/>
      <c r="AG49" s="9"/>
      <c r="AH49" s="13"/>
      <c r="AI49" s="9"/>
      <c r="AJ49" s="13"/>
      <c r="AK49" s="9"/>
      <c r="AL49" s="13"/>
      <c r="AM49" s="9"/>
      <c r="AN49" s="13"/>
      <c r="AO49" s="9"/>
      <c r="AP49" s="18">
        <f>VLOOKUP(A49,'andel av året'!$1:$1048576,23,FALSE)</f>
        <v>6.54</v>
      </c>
      <c r="AQ49" s="19">
        <f t="shared" si="0"/>
        <v>2</v>
      </c>
    </row>
    <row r="50" spans="1:43" x14ac:dyDescent="0.3">
      <c r="A50" s="27">
        <v>420</v>
      </c>
      <c r="B50" s="26" t="s">
        <v>76</v>
      </c>
      <c r="C50" s="26" t="s">
        <v>69</v>
      </c>
      <c r="D50" s="14"/>
      <c r="E50" s="10"/>
      <c r="F50" s="14"/>
      <c r="G50" s="10"/>
      <c r="H50" s="13">
        <v>37794</v>
      </c>
      <c r="I50" s="10"/>
      <c r="J50" s="14"/>
      <c r="K50" s="10"/>
      <c r="L50" s="14"/>
      <c r="M50" s="10"/>
      <c r="N50" s="14"/>
      <c r="O50" s="10"/>
      <c r="P50" s="14"/>
      <c r="Q50" s="10"/>
      <c r="R50" s="14"/>
      <c r="S50" s="10"/>
      <c r="T50" s="14"/>
      <c r="U50" s="10"/>
      <c r="V50" s="14"/>
      <c r="W50" s="10"/>
      <c r="X50" s="14"/>
      <c r="Y50" s="10"/>
      <c r="Z50" s="14"/>
      <c r="AA50" s="10"/>
      <c r="AB50" s="14"/>
      <c r="AC50" s="11">
        <v>41464</v>
      </c>
      <c r="AD50" s="14"/>
      <c r="AE50" s="10"/>
      <c r="AF50" s="14"/>
      <c r="AG50" s="10"/>
      <c r="AH50" s="14"/>
      <c r="AI50" s="10"/>
      <c r="AJ50" s="14"/>
      <c r="AK50" s="10"/>
      <c r="AL50" s="14"/>
      <c r="AM50" s="10"/>
      <c r="AN50" s="14"/>
      <c r="AO50" s="10"/>
      <c r="AP50" s="18">
        <f>VLOOKUP(A50,'andel av året'!$1:$1048576,23,FALSE)</f>
        <v>9.9578082191780819</v>
      </c>
      <c r="AQ50" s="19">
        <f t="shared" si="0"/>
        <v>1</v>
      </c>
    </row>
    <row r="51" spans="1:43" x14ac:dyDescent="0.3">
      <c r="A51" s="27">
        <v>423</v>
      </c>
      <c r="B51" s="26" t="s">
        <v>77</v>
      </c>
      <c r="C51" s="26" t="s">
        <v>69</v>
      </c>
      <c r="D51" s="13">
        <v>36937</v>
      </c>
      <c r="E51" s="9">
        <v>37081</v>
      </c>
      <c r="F51" s="14"/>
      <c r="G51" s="10"/>
      <c r="H51" s="13">
        <v>37794</v>
      </c>
      <c r="I51" s="10"/>
      <c r="J51" s="14"/>
      <c r="K51" s="10"/>
      <c r="L51" s="14"/>
      <c r="M51" s="10"/>
      <c r="N51" s="14"/>
      <c r="O51" s="10"/>
      <c r="P51" s="14"/>
      <c r="Q51" s="10"/>
      <c r="R51" s="14"/>
      <c r="S51" s="10"/>
      <c r="T51" s="14"/>
      <c r="U51" s="9">
        <v>40008</v>
      </c>
      <c r="V51" s="14"/>
      <c r="W51" s="10"/>
      <c r="X51" s="14"/>
      <c r="Y51" s="10"/>
      <c r="Z51" s="14"/>
      <c r="AA51" s="10"/>
      <c r="AB51" s="14"/>
      <c r="AC51" s="10"/>
      <c r="AD51" s="14"/>
      <c r="AE51" s="10"/>
      <c r="AF51" s="14"/>
      <c r="AG51" s="10"/>
      <c r="AH51" s="13">
        <v>42545</v>
      </c>
      <c r="AI51" s="10"/>
      <c r="AJ51" s="14"/>
      <c r="AK51" s="9">
        <v>42913</v>
      </c>
      <c r="AL51" s="13"/>
      <c r="AM51" s="9"/>
      <c r="AN51" s="13"/>
      <c r="AO51" s="9"/>
      <c r="AP51" s="18">
        <f>VLOOKUP(A51,'andel av året'!$1:$1048576,23,FALSE)</f>
        <v>7.3305479452054794</v>
      </c>
      <c r="AQ51" s="19">
        <f t="shared" si="0"/>
        <v>3</v>
      </c>
    </row>
    <row r="52" spans="1:43" x14ac:dyDescent="0.3">
      <c r="A52" s="27">
        <v>425</v>
      </c>
      <c r="B52" s="26" t="s">
        <v>78</v>
      </c>
      <c r="C52" s="26" t="s">
        <v>69</v>
      </c>
      <c r="D52" s="14"/>
      <c r="E52" s="10"/>
      <c r="F52" s="14"/>
      <c r="G52" s="10"/>
      <c r="H52" s="14"/>
      <c r="I52" s="10"/>
      <c r="J52" s="14"/>
      <c r="K52" s="10"/>
      <c r="L52" s="13">
        <v>38548</v>
      </c>
      <c r="M52" s="10"/>
      <c r="N52" s="14"/>
      <c r="O52" s="10"/>
      <c r="P52" s="14"/>
      <c r="Q52" s="10"/>
      <c r="R52" s="14"/>
      <c r="S52" s="10"/>
      <c r="T52" s="14"/>
      <c r="U52" s="10"/>
      <c r="V52" s="13">
        <v>40295</v>
      </c>
      <c r="W52" s="10"/>
      <c r="X52" s="14"/>
      <c r="Y52" s="10"/>
      <c r="Z52" s="13"/>
      <c r="AA52" s="9">
        <v>41082</v>
      </c>
      <c r="AB52" s="13">
        <v>41464</v>
      </c>
      <c r="AC52" s="10"/>
      <c r="AD52" s="14"/>
      <c r="AE52" s="10"/>
      <c r="AF52" s="14"/>
      <c r="AG52" s="10"/>
      <c r="AH52" s="14"/>
      <c r="AI52" s="10"/>
      <c r="AJ52" s="14"/>
      <c r="AK52" s="10"/>
      <c r="AL52" s="14"/>
      <c r="AM52" s="9">
        <v>43292</v>
      </c>
      <c r="AN52" s="13"/>
      <c r="AO52" s="9"/>
      <c r="AP52" s="18">
        <f>VLOOKUP(A52,'andel av året'!$1:$1048576,23,FALSE)</f>
        <v>11.94</v>
      </c>
      <c r="AQ52" s="19">
        <f t="shared" si="0"/>
        <v>3</v>
      </c>
    </row>
    <row r="53" spans="1:43" x14ac:dyDescent="0.3">
      <c r="A53" s="27">
        <v>426</v>
      </c>
      <c r="B53" s="26" t="s">
        <v>42</v>
      </c>
      <c r="C53" s="26" t="s">
        <v>69</v>
      </c>
      <c r="D53" s="13">
        <v>36892</v>
      </c>
      <c r="E53" s="9"/>
      <c r="F53" s="14"/>
      <c r="G53" s="10"/>
      <c r="H53" s="14"/>
      <c r="I53" s="10"/>
      <c r="J53" s="14"/>
      <c r="K53" s="10"/>
      <c r="L53" s="14"/>
      <c r="M53" s="10"/>
      <c r="N53" s="14"/>
      <c r="O53" s="10"/>
      <c r="P53" s="14"/>
      <c r="Q53" s="10"/>
      <c r="R53" s="14"/>
      <c r="S53" s="9">
        <v>39639</v>
      </c>
      <c r="T53" s="14"/>
      <c r="U53" s="10"/>
      <c r="V53" s="14"/>
      <c r="W53" s="10"/>
      <c r="X53" s="14"/>
      <c r="Y53" s="10"/>
      <c r="Z53" s="14"/>
      <c r="AA53" s="10"/>
      <c r="AB53" s="14"/>
      <c r="AC53" s="10"/>
      <c r="AD53" s="14"/>
      <c r="AE53" s="10"/>
      <c r="AF53" s="14"/>
      <c r="AG53" s="10"/>
      <c r="AH53" s="14"/>
      <c r="AI53" s="10"/>
      <c r="AJ53" s="14"/>
      <c r="AK53" s="10"/>
      <c r="AL53" s="14"/>
      <c r="AM53" s="10"/>
      <c r="AN53" s="14"/>
      <c r="AO53" s="10"/>
      <c r="AP53" s="18">
        <f>VLOOKUP(A53,'andel av året'!$1:$1048576,23,FALSE)</f>
        <v>7.53</v>
      </c>
      <c r="AQ53" s="19">
        <f t="shared" si="0"/>
        <v>1</v>
      </c>
    </row>
    <row r="54" spans="1:43" x14ac:dyDescent="0.3">
      <c r="A54" s="27">
        <v>427</v>
      </c>
      <c r="B54" s="26" t="s">
        <v>79</v>
      </c>
      <c r="C54" s="26" t="s">
        <v>69</v>
      </c>
      <c r="D54" s="13">
        <v>36892</v>
      </c>
      <c r="E54" s="9"/>
      <c r="F54" s="14"/>
      <c r="G54" s="10"/>
      <c r="H54" s="14"/>
      <c r="I54" s="10"/>
      <c r="J54" s="14"/>
      <c r="K54" s="10"/>
      <c r="L54" s="14"/>
      <c r="M54" s="9">
        <v>38548</v>
      </c>
      <c r="N54" s="14"/>
      <c r="O54" s="10"/>
      <c r="P54" s="14"/>
      <c r="Q54" s="10"/>
      <c r="R54" s="14"/>
      <c r="S54" s="10"/>
      <c r="T54" s="14"/>
      <c r="U54" s="10"/>
      <c r="V54" s="14"/>
      <c r="W54" s="10"/>
      <c r="X54" s="14"/>
      <c r="Y54" s="10"/>
      <c r="Z54" s="14"/>
      <c r="AA54" s="10"/>
      <c r="AB54" s="14"/>
      <c r="AC54" s="10"/>
      <c r="AD54" s="14"/>
      <c r="AE54" s="10"/>
      <c r="AF54" s="14"/>
      <c r="AG54" s="10"/>
      <c r="AH54" s="14"/>
      <c r="AI54" s="10"/>
      <c r="AJ54" s="14"/>
      <c r="AK54" s="10"/>
      <c r="AL54" s="14"/>
      <c r="AM54" s="10"/>
      <c r="AN54" s="14"/>
      <c r="AO54" s="10"/>
      <c r="AP54" s="18">
        <f>VLOOKUP(A54,'andel av året'!$1:$1048576,23,FALSE)</f>
        <v>4.54</v>
      </c>
      <c r="AQ54" s="19">
        <f t="shared" si="0"/>
        <v>1</v>
      </c>
    </row>
    <row r="55" spans="1:43" x14ac:dyDescent="0.3">
      <c r="A55" s="24">
        <v>428</v>
      </c>
      <c r="B55" s="25" t="s">
        <v>80</v>
      </c>
      <c r="C55" s="26" t="s">
        <v>69</v>
      </c>
      <c r="D55" s="14"/>
      <c r="E55" s="10"/>
      <c r="F55" s="14"/>
      <c r="G55" s="10"/>
      <c r="H55" s="14"/>
      <c r="I55" s="10"/>
      <c r="J55" s="14"/>
      <c r="K55" s="10"/>
      <c r="L55" s="14"/>
      <c r="M55" s="10"/>
      <c r="N55" s="14"/>
      <c r="O55" s="10"/>
      <c r="P55" s="14"/>
      <c r="Q55" s="10"/>
      <c r="R55" s="14"/>
      <c r="S55" s="10"/>
      <c r="T55" s="14"/>
      <c r="U55" s="10"/>
      <c r="V55" s="14"/>
      <c r="W55" s="10"/>
      <c r="X55" s="14"/>
      <c r="Y55" s="10"/>
      <c r="Z55" s="14"/>
      <c r="AA55" s="10"/>
      <c r="AB55" s="17"/>
      <c r="AC55" s="10"/>
      <c r="AD55" s="14"/>
      <c r="AE55" s="10"/>
      <c r="AF55" s="14"/>
      <c r="AG55" s="10"/>
      <c r="AH55" s="14"/>
      <c r="AI55" s="10"/>
      <c r="AJ55" s="14"/>
      <c r="AK55" s="10"/>
      <c r="AL55" s="14"/>
      <c r="AM55" s="10"/>
      <c r="AN55" s="14"/>
      <c r="AO55" s="10"/>
      <c r="AP55" s="18">
        <f>VLOOKUP(A55,'andel av året'!$1:$1048576,23,FALSE)</f>
        <v>0</v>
      </c>
      <c r="AQ55" s="19">
        <f t="shared" si="0"/>
        <v>0</v>
      </c>
    </row>
    <row r="56" spans="1:43" x14ac:dyDescent="0.3">
      <c r="A56" s="27">
        <v>429</v>
      </c>
      <c r="B56" s="26" t="s">
        <v>81</v>
      </c>
      <c r="C56" s="26" t="s">
        <v>69</v>
      </c>
      <c r="D56" s="13">
        <v>36937</v>
      </c>
      <c r="E56" s="9"/>
      <c r="F56" s="14"/>
      <c r="G56" s="9">
        <v>37305</v>
      </c>
      <c r="H56" s="13">
        <v>37670</v>
      </c>
      <c r="I56" s="10"/>
      <c r="J56" s="14"/>
      <c r="K56" s="9">
        <v>38027</v>
      </c>
      <c r="L56" s="14"/>
      <c r="M56" s="10"/>
      <c r="N56" s="14"/>
      <c r="O56" s="10"/>
      <c r="P56" s="14"/>
      <c r="Q56" s="10"/>
      <c r="R56" s="14"/>
      <c r="S56" s="10"/>
      <c r="T56" s="14"/>
      <c r="U56" s="10"/>
      <c r="V56" s="14"/>
      <c r="W56" s="10"/>
      <c r="X56" s="14"/>
      <c r="Y56" s="10"/>
      <c r="Z56" s="14"/>
      <c r="AA56" s="10"/>
      <c r="AB56" s="14"/>
      <c r="AC56" s="10"/>
      <c r="AD56" s="14"/>
      <c r="AE56" s="10"/>
      <c r="AF56" s="14"/>
      <c r="AG56" s="10"/>
      <c r="AH56" s="14"/>
      <c r="AI56" s="10"/>
      <c r="AJ56" s="14"/>
      <c r="AK56" s="10"/>
      <c r="AL56" s="14"/>
      <c r="AM56" s="10"/>
      <c r="AN56" s="14"/>
      <c r="AO56" s="10"/>
      <c r="AP56" s="18">
        <f>VLOOKUP(A56,'andel av året'!$1:$1048576,23,FALSE)</f>
        <v>1.99</v>
      </c>
      <c r="AQ56" s="19">
        <f t="shared" si="0"/>
        <v>2</v>
      </c>
    </row>
    <row r="57" spans="1:43" x14ac:dyDescent="0.3">
      <c r="A57" s="24">
        <v>430</v>
      </c>
      <c r="B57" s="25" t="s">
        <v>82</v>
      </c>
      <c r="C57" s="26" t="s">
        <v>69</v>
      </c>
      <c r="D57" s="14"/>
      <c r="E57" s="10"/>
      <c r="F57" s="14"/>
      <c r="G57" s="10"/>
      <c r="H57" s="14"/>
      <c r="I57" s="10"/>
      <c r="J57" s="14"/>
      <c r="K57" s="10"/>
      <c r="L57" s="14"/>
      <c r="M57" s="10"/>
      <c r="N57" s="14"/>
      <c r="O57" s="10"/>
      <c r="P57" s="14"/>
      <c r="Q57" s="10"/>
      <c r="R57" s="14"/>
      <c r="S57" s="10"/>
      <c r="T57" s="14"/>
      <c r="U57" s="10"/>
      <c r="V57" s="14"/>
      <c r="W57" s="10"/>
      <c r="X57" s="14"/>
      <c r="Y57" s="10"/>
      <c r="Z57" s="14"/>
      <c r="AA57" s="10"/>
      <c r="AB57" s="14"/>
      <c r="AC57" s="10"/>
      <c r="AD57" s="14"/>
      <c r="AE57" s="10"/>
      <c r="AF57" s="14"/>
      <c r="AG57" s="10"/>
      <c r="AH57" s="14"/>
      <c r="AI57" s="10"/>
      <c r="AJ57" s="14"/>
      <c r="AK57" s="10"/>
      <c r="AL57" s="14"/>
      <c r="AM57" s="10"/>
      <c r="AN57" s="14"/>
      <c r="AO57" s="10"/>
      <c r="AP57" s="18">
        <f>VLOOKUP(A57,'andel av året'!$1:$1048576,23,FALSE)</f>
        <v>0</v>
      </c>
      <c r="AQ57" s="19">
        <f t="shared" si="0"/>
        <v>0</v>
      </c>
    </row>
    <row r="58" spans="1:43" x14ac:dyDescent="0.3">
      <c r="A58" s="24">
        <v>432</v>
      </c>
      <c r="B58" s="25" t="s">
        <v>83</v>
      </c>
      <c r="C58" s="26" t="s">
        <v>69</v>
      </c>
      <c r="D58" s="14"/>
      <c r="E58" s="10"/>
      <c r="F58" s="14"/>
      <c r="G58" s="10"/>
      <c r="H58" s="14"/>
      <c r="I58" s="10"/>
      <c r="J58" s="14"/>
      <c r="K58" s="10"/>
      <c r="L58" s="14"/>
      <c r="M58" s="10"/>
      <c r="N58" s="14"/>
      <c r="O58" s="10"/>
      <c r="P58" s="14"/>
      <c r="Q58" s="10"/>
      <c r="R58" s="14"/>
      <c r="S58" s="10"/>
      <c r="T58" s="14"/>
      <c r="U58" s="10"/>
      <c r="V58" s="14"/>
      <c r="W58" s="10"/>
      <c r="X58" s="14"/>
      <c r="Y58" s="10"/>
      <c r="Z58" s="14"/>
      <c r="AA58" s="10"/>
      <c r="AB58" s="14"/>
      <c r="AC58" s="10"/>
      <c r="AD58" s="14"/>
      <c r="AE58" s="10"/>
      <c r="AF58" s="14"/>
      <c r="AG58" s="10"/>
      <c r="AH58" s="14"/>
      <c r="AI58" s="10"/>
      <c r="AJ58" s="14"/>
      <c r="AK58" s="10"/>
      <c r="AL58" s="14"/>
      <c r="AM58" s="10"/>
      <c r="AN58" s="14"/>
      <c r="AO58" s="10"/>
      <c r="AP58" s="18">
        <f>VLOOKUP(A58,'andel av året'!$1:$1048576,23,FALSE)</f>
        <v>0</v>
      </c>
      <c r="AQ58" s="19">
        <f t="shared" si="0"/>
        <v>0</v>
      </c>
    </row>
    <row r="59" spans="1:43" x14ac:dyDescent="0.3">
      <c r="A59" s="24">
        <v>434</v>
      </c>
      <c r="B59" s="25" t="s">
        <v>84</v>
      </c>
      <c r="C59" s="26" t="s">
        <v>69</v>
      </c>
      <c r="D59" s="14"/>
      <c r="E59" s="10"/>
      <c r="F59" s="14"/>
      <c r="G59" s="10"/>
      <c r="H59" s="14"/>
      <c r="I59" s="10"/>
      <c r="J59" s="14"/>
      <c r="K59" s="10"/>
      <c r="L59" s="14"/>
      <c r="M59" s="10"/>
      <c r="N59" s="14"/>
      <c r="O59" s="10"/>
      <c r="P59" s="14"/>
      <c r="Q59" s="10"/>
      <c r="R59" s="14"/>
      <c r="S59" s="10"/>
      <c r="T59" s="14"/>
      <c r="U59" s="10"/>
      <c r="V59" s="14"/>
      <c r="W59" s="10"/>
      <c r="X59" s="14"/>
      <c r="Y59" s="10"/>
      <c r="Z59" s="14"/>
      <c r="AA59" s="10"/>
      <c r="AB59" s="14"/>
      <c r="AC59" s="10"/>
      <c r="AD59" s="14"/>
      <c r="AE59" s="10"/>
      <c r="AF59" s="14"/>
      <c r="AG59" s="10"/>
      <c r="AH59" s="14"/>
      <c r="AI59" s="10"/>
      <c r="AJ59" s="14"/>
      <c r="AK59" s="10"/>
      <c r="AL59" s="14"/>
      <c r="AM59" s="10"/>
      <c r="AN59" s="14"/>
      <c r="AO59" s="10"/>
      <c r="AP59" s="18">
        <f>VLOOKUP(A59,'andel av året'!$1:$1048576,23,FALSE)</f>
        <v>0</v>
      </c>
      <c r="AQ59" s="19">
        <f t="shared" si="0"/>
        <v>0</v>
      </c>
    </row>
    <row r="60" spans="1:43" x14ac:dyDescent="0.3">
      <c r="A60" s="24">
        <v>436</v>
      </c>
      <c r="B60" s="25" t="s">
        <v>85</v>
      </c>
      <c r="C60" s="26" t="s">
        <v>69</v>
      </c>
      <c r="D60" s="14"/>
      <c r="E60" s="10"/>
      <c r="F60" s="14"/>
      <c r="G60" s="10"/>
      <c r="H60" s="14"/>
      <c r="I60" s="10"/>
      <c r="J60" s="14"/>
      <c r="K60" s="10"/>
      <c r="L60" s="14"/>
      <c r="M60" s="10"/>
      <c r="N60" s="14"/>
      <c r="O60" s="10"/>
      <c r="P60" s="14"/>
      <c r="Q60" s="10"/>
      <c r="R60" s="14"/>
      <c r="S60" s="10"/>
      <c r="T60" s="14"/>
      <c r="U60" s="10"/>
      <c r="V60" s="14"/>
      <c r="W60" s="10"/>
      <c r="X60" s="14"/>
      <c r="Y60" s="10"/>
      <c r="Z60" s="14"/>
      <c r="AA60" s="10"/>
      <c r="AB60" s="14"/>
      <c r="AC60" s="10"/>
      <c r="AD60" s="14"/>
      <c r="AE60" s="10"/>
      <c r="AF60" s="14"/>
      <c r="AG60" s="10"/>
      <c r="AH60" s="14"/>
      <c r="AI60" s="10"/>
      <c r="AJ60" s="14"/>
      <c r="AK60" s="10"/>
      <c r="AL60" s="14"/>
      <c r="AM60" s="10"/>
      <c r="AN60" s="14"/>
      <c r="AO60" s="10"/>
      <c r="AP60" s="18">
        <f>VLOOKUP(A60,'andel av året'!$1:$1048576,23,FALSE)</f>
        <v>0</v>
      </c>
      <c r="AQ60" s="19">
        <f t="shared" si="0"/>
        <v>0</v>
      </c>
    </row>
    <row r="61" spans="1:43" x14ac:dyDescent="0.3">
      <c r="A61" s="27">
        <v>437</v>
      </c>
      <c r="B61" s="26" t="s">
        <v>86</v>
      </c>
      <c r="C61" s="26" t="s">
        <v>69</v>
      </c>
      <c r="D61" s="14"/>
      <c r="E61" s="10"/>
      <c r="F61" s="14"/>
      <c r="G61" s="10"/>
      <c r="H61" s="13">
        <v>37670</v>
      </c>
      <c r="I61" s="10"/>
      <c r="J61" s="14"/>
      <c r="K61" s="9">
        <v>38027</v>
      </c>
      <c r="L61" s="14"/>
      <c r="M61" s="10"/>
      <c r="N61" s="14"/>
      <c r="O61" s="10"/>
      <c r="P61" s="14"/>
      <c r="Q61" s="10"/>
      <c r="R61" s="14"/>
      <c r="S61" s="10"/>
      <c r="T61" s="14"/>
      <c r="U61" s="10"/>
      <c r="V61" s="14"/>
      <c r="W61" s="10"/>
      <c r="X61" s="14"/>
      <c r="Y61" s="10"/>
      <c r="Z61" s="14"/>
      <c r="AA61" s="10"/>
      <c r="AB61" s="14"/>
      <c r="AC61" s="10"/>
      <c r="AD61" s="14"/>
      <c r="AE61" s="10"/>
      <c r="AF61" s="14"/>
      <c r="AG61" s="10"/>
      <c r="AH61" s="14"/>
      <c r="AI61" s="10"/>
      <c r="AJ61" s="14"/>
      <c r="AK61" s="10"/>
      <c r="AL61" s="14"/>
      <c r="AM61" s="10"/>
      <c r="AN61" s="14"/>
      <c r="AO61" s="10"/>
      <c r="AP61" s="18">
        <f>VLOOKUP(A61,'andel av året'!$1:$1048576,23,FALSE)</f>
        <v>0.98</v>
      </c>
      <c r="AQ61" s="19">
        <f t="shared" si="0"/>
        <v>1</v>
      </c>
    </row>
    <row r="62" spans="1:43" x14ac:dyDescent="0.3">
      <c r="A62" s="24">
        <v>438</v>
      </c>
      <c r="B62" s="25" t="s">
        <v>87</v>
      </c>
      <c r="C62" s="26" t="s">
        <v>69</v>
      </c>
      <c r="D62" s="14"/>
      <c r="E62" s="10"/>
      <c r="F62" s="14"/>
      <c r="G62" s="10"/>
      <c r="H62" s="14"/>
      <c r="I62" s="10"/>
      <c r="J62" s="14"/>
      <c r="K62" s="10"/>
      <c r="L62" s="14"/>
      <c r="M62" s="10"/>
      <c r="N62" s="14"/>
      <c r="O62" s="10"/>
      <c r="P62" s="14"/>
      <c r="Q62" s="10"/>
      <c r="R62" s="14"/>
      <c r="S62" s="10"/>
      <c r="T62" s="14"/>
      <c r="U62" s="10"/>
      <c r="V62" s="14"/>
      <c r="W62" s="10"/>
      <c r="X62" s="14"/>
      <c r="Y62" s="10"/>
      <c r="Z62" s="14"/>
      <c r="AA62" s="10"/>
      <c r="AB62" s="14"/>
      <c r="AC62" s="10"/>
      <c r="AD62" s="14"/>
      <c r="AE62" s="10"/>
      <c r="AF62" s="14"/>
      <c r="AG62" s="10"/>
      <c r="AH62" s="14"/>
      <c r="AI62" s="10"/>
      <c r="AJ62" s="14"/>
      <c r="AK62" s="10"/>
      <c r="AL62" s="14"/>
      <c r="AM62" s="10"/>
      <c r="AN62" s="14"/>
      <c r="AO62" s="10"/>
      <c r="AP62" s="18">
        <f>VLOOKUP(A62,'andel av året'!$1:$1048576,23,FALSE)</f>
        <v>0</v>
      </c>
      <c r="AQ62" s="19">
        <f t="shared" si="0"/>
        <v>0</v>
      </c>
    </row>
    <row r="63" spans="1:43" x14ac:dyDescent="0.3">
      <c r="A63" s="27">
        <v>439</v>
      </c>
      <c r="B63" s="26" t="s">
        <v>88</v>
      </c>
      <c r="C63" s="26" t="s">
        <v>69</v>
      </c>
      <c r="D63" s="14"/>
      <c r="E63" s="10"/>
      <c r="F63" s="14"/>
      <c r="G63" s="10"/>
      <c r="H63" s="14"/>
      <c r="I63" s="10"/>
      <c r="J63" s="14"/>
      <c r="K63" s="10"/>
      <c r="L63" s="13">
        <v>38548</v>
      </c>
      <c r="M63" s="10"/>
      <c r="N63" s="14"/>
      <c r="O63" s="10"/>
      <c r="P63" s="14"/>
      <c r="Q63" s="9">
        <v>39279</v>
      </c>
      <c r="R63" s="14"/>
      <c r="S63" s="10"/>
      <c r="T63" s="14"/>
      <c r="U63" s="10"/>
      <c r="V63" s="14"/>
      <c r="W63" s="10"/>
      <c r="X63" s="14"/>
      <c r="Y63" s="10"/>
      <c r="Z63" s="14"/>
      <c r="AA63" s="10"/>
      <c r="AB63" s="14"/>
      <c r="AC63" s="10"/>
      <c r="AD63" s="14"/>
      <c r="AE63" s="10"/>
      <c r="AF63" s="14"/>
      <c r="AG63" s="10"/>
      <c r="AH63" s="14"/>
      <c r="AI63" s="10"/>
      <c r="AJ63" s="14"/>
      <c r="AK63" s="10"/>
      <c r="AL63" s="14"/>
      <c r="AM63" s="10"/>
      <c r="AN63" s="14"/>
      <c r="AO63" s="10"/>
      <c r="AP63" s="18">
        <f>VLOOKUP(A63,'andel av året'!$1:$1048576,23,FALSE)</f>
        <v>2.0099999999999998</v>
      </c>
      <c r="AQ63" s="19">
        <f t="shared" si="0"/>
        <v>1</v>
      </c>
    </row>
    <row r="64" spans="1:43" x14ac:dyDescent="0.3">
      <c r="A64" s="27">
        <v>441</v>
      </c>
      <c r="B64" s="26" t="s">
        <v>89</v>
      </c>
      <c r="C64" s="26" t="s">
        <v>69</v>
      </c>
      <c r="D64" s="14"/>
      <c r="E64" s="10"/>
      <c r="F64" s="14"/>
      <c r="G64" s="10"/>
      <c r="H64" s="13">
        <v>37670</v>
      </c>
      <c r="I64" s="10"/>
      <c r="J64" s="14"/>
      <c r="K64" s="9">
        <v>38027</v>
      </c>
      <c r="L64" s="14"/>
      <c r="M64" s="10"/>
      <c r="N64" s="14"/>
      <c r="O64" s="10"/>
      <c r="P64" s="14"/>
      <c r="Q64" s="10"/>
      <c r="R64" s="14"/>
      <c r="S64" s="10"/>
      <c r="T64" s="14"/>
      <c r="U64" s="10"/>
      <c r="V64" s="14"/>
      <c r="W64" s="10"/>
      <c r="X64" s="14"/>
      <c r="Y64" s="10"/>
      <c r="Z64" s="14"/>
      <c r="AA64" s="10"/>
      <c r="AB64" s="14"/>
      <c r="AC64" s="10"/>
      <c r="AD64" s="14"/>
      <c r="AE64" s="10"/>
      <c r="AF64" s="14"/>
      <c r="AG64" s="10"/>
      <c r="AH64" s="14"/>
      <c r="AI64" s="10"/>
      <c r="AJ64" s="14"/>
      <c r="AK64" s="10"/>
      <c r="AL64" s="14"/>
      <c r="AM64" s="10"/>
      <c r="AN64" s="14"/>
      <c r="AO64" s="10"/>
      <c r="AP64" s="18">
        <f>VLOOKUP(A64,'andel av året'!$1:$1048576,23,FALSE)</f>
        <v>0.98</v>
      </c>
      <c r="AQ64" s="19">
        <f t="shared" si="0"/>
        <v>1</v>
      </c>
    </row>
    <row r="65" spans="1:43" x14ac:dyDescent="0.3">
      <c r="A65" s="24">
        <v>501</v>
      </c>
      <c r="B65" s="25" t="s">
        <v>90</v>
      </c>
      <c r="C65" s="26" t="s">
        <v>91</v>
      </c>
      <c r="D65" s="14"/>
      <c r="E65" s="10"/>
      <c r="F65" s="14"/>
      <c r="G65" s="10"/>
      <c r="H65" s="14"/>
      <c r="I65" s="10"/>
      <c r="J65" s="14"/>
      <c r="K65" s="10"/>
      <c r="L65" s="14"/>
      <c r="M65" s="10"/>
      <c r="N65" s="14"/>
      <c r="O65" s="10"/>
      <c r="P65" s="14"/>
      <c r="Q65" s="10"/>
      <c r="R65" s="14"/>
      <c r="S65" s="10"/>
      <c r="T65" s="14"/>
      <c r="U65" s="10"/>
      <c r="V65" s="14"/>
      <c r="W65" s="10"/>
      <c r="X65" s="14"/>
      <c r="Y65" s="10"/>
      <c r="Z65" s="14"/>
      <c r="AA65" s="10"/>
      <c r="AB65" s="14"/>
      <c r="AC65" s="10"/>
      <c r="AD65" s="14"/>
      <c r="AE65" s="10"/>
      <c r="AF65" s="14"/>
      <c r="AG65" s="10"/>
      <c r="AH65" s="14"/>
      <c r="AI65" s="10"/>
      <c r="AJ65" s="14"/>
      <c r="AK65" s="10"/>
      <c r="AL65" s="14"/>
      <c r="AM65" s="10"/>
      <c r="AN65" s="14"/>
      <c r="AO65" s="10"/>
      <c r="AP65" s="18">
        <f>VLOOKUP(A65,'andel av året'!$1:$1048576,23,FALSE)</f>
        <v>0</v>
      </c>
      <c r="AQ65" s="19">
        <f t="shared" si="0"/>
        <v>0</v>
      </c>
    </row>
    <row r="66" spans="1:43" x14ac:dyDescent="0.3">
      <c r="A66" s="27">
        <v>502</v>
      </c>
      <c r="B66" s="26" t="s">
        <v>92</v>
      </c>
      <c r="C66" s="26" t="s">
        <v>91</v>
      </c>
      <c r="D66" s="13">
        <v>36892</v>
      </c>
      <c r="E66" s="9"/>
      <c r="F66" s="14"/>
      <c r="G66" s="9">
        <v>37399</v>
      </c>
      <c r="H66" s="14"/>
      <c r="I66" s="10"/>
      <c r="J66" s="14"/>
      <c r="K66" s="10"/>
      <c r="L66" s="14"/>
      <c r="M66" s="10"/>
      <c r="N66" s="14"/>
      <c r="O66" s="10"/>
      <c r="P66" s="14"/>
      <c r="Q66" s="10"/>
      <c r="R66" s="14"/>
      <c r="S66" s="10"/>
      <c r="T66" s="14"/>
      <c r="U66" s="10"/>
      <c r="V66" s="14"/>
      <c r="W66" s="10"/>
      <c r="X66" s="14"/>
      <c r="Y66" s="10"/>
      <c r="Z66" s="14"/>
      <c r="AA66" s="10"/>
      <c r="AB66" s="14"/>
      <c r="AC66" s="10"/>
      <c r="AD66" s="14"/>
      <c r="AE66" s="10"/>
      <c r="AF66" s="14"/>
      <c r="AG66" s="10"/>
      <c r="AH66" s="14"/>
      <c r="AI66" s="10"/>
      <c r="AJ66" s="14"/>
      <c r="AK66" s="10"/>
      <c r="AL66" s="14"/>
      <c r="AM66" s="10"/>
      <c r="AN66" s="14"/>
      <c r="AO66" s="10"/>
      <c r="AP66" s="18">
        <f>VLOOKUP(A66,'andel av året'!$1:$1048576,23,FALSE)</f>
        <v>1.3900000000000001</v>
      </c>
      <c r="AQ66" s="19">
        <f t="shared" si="0"/>
        <v>1</v>
      </c>
    </row>
    <row r="67" spans="1:43" x14ac:dyDescent="0.3">
      <c r="A67" s="24">
        <v>511</v>
      </c>
      <c r="B67" s="25" t="s">
        <v>93</v>
      </c>
      <c r="C67" s="26" t="s">
        <v>91</v>
      </c>
      <c r="D67" s="14"/>
      <c r="E67" s="10"/>
      <c r="F67" s="14"/>
      <c r="G67" s="10"/>
      <c r="H67" s="14"/>
      <c r="I67" s="10"/>
      <c r="J67" s="14"/>
      <c r="K67" s="10"/>
      <c r="L67" s="14"/>
      <c r="M67" s="10"/>
      <c r="N67" s="14"/>
      <c r="O67" s="10"/>
      <c r="P67" s="14"/>
      <c r="Q67" s="10"/>
      <c r="R67" s="14"/>
      <c r="S67" s="10"/>
      <c r="T67" s="14"/>
      <c r="U67" s="10"/>
      <c r="V67" s="14"/>
      <c r="W67" s="10"/>
      <c r="X67" s="14"/>
      <c r="Y67" s="10"/>
      <c r="Z67" s="14"/>
      <c r="AA67" s="10"/>
      <c r="AB67" s="14"/>
      <c r="AC67" s="10"/>
      <c r="AD67" s="14"/>
      <c r="AE67" s="10"/>
      <c r="AF67" s="14"/>
      <c r="AG67" s="10"/>
      <c r="AH67" s="14"/>
      <c r="AI67" s="10"/>
      <c r="AJ67" s="14"/>
      <c r="AK67" s="10"/>
      <c r="AL67" s="14"/>
      <c r="AM67" s="10"/>
      <c r="AN67" s="14"/>
      <c r="AO67" s="10"/>
      <c r="AP67" s="18">
        <f>VLOOKUP(A67,'andel av året'!$1:$1048576,23,FALSE)</f>
        <v>0</v>
      </c>
      <c r="AQ67" s="19">
        <f t="shared" ref="AQ67:AQ130" si="1">COUNT(D67,F67,H67,J67,L67,N67,P67,R67,T67,V67,X67,Z67,AB67,AD67,AF67,AH67,AJ67,AL67,AN67)</f>
        <v>0</v>
      </c>
    </row>
    <row r="68" spans="1:43" x14ac:dyDescent="0.3">
      <c r="A68" s="24">
        <v>512</v>
      </c>
      <c r="B68" s="25" t="s">
        <v>94</v>
      </c>
      <c r="C68" s="26" t="s">
        <v>91</v>
      </c>
      <c r="D68" s="14"/>
      <c r="E68" s="10"/>
      <c r="F68" s="14"/>
      <c r="G68" s="10"/>
      <c r="H68" s="14"/>
      <c r="I68" s="10"/>
      <c r="J68" s="14"/>
      <c r="K68" s="10"/>
      <c r="L68" s="14"/>
      <c r="M68" s="10"/>
      <c r="N68" s="14"/>
      <c r="O68" s="10"/>
      <c r="P68" s="14"/>
      <c r="Q68" s="10"/>
      <c r="R68" s="14"/>
      <c r="S68" s="10"/>
      <c r="T68" s="14"/>
      <c r="U68" s="10"/>
      <c r="V68" s="14"/>
      <c r="W68" s="10"/>
      <c r="X68" s="14"/>
      <c r="Y68" s="10"/>
      <c r="Z68" s="14"/>
      <c r="AA68" s="10"/>
      <c r="AB68" s="14"/>
      <c r="AC68" s="10"/>
      <c r="AD68" s="14"/>
      <c r="AE68" s="10"/>
      <c r="AF68" s="13">
        <v>42269</v>
      </c>
      <c r="AG68" s="10"/>
      <c r="AH68" s="14"/>
      <c r="AI68" s="9">
        <v>42535</v>
      </c>
      <c r="AJ68" s="13"/>
      <c r="AK68" s="9"/>
      <c r="AL68" s="13"/>
      <c r="AM68" s="9"/>
      <c r="AN68" s="13"/>
      <c r="AO68" s="9"/>
      <c r="AP68" s="18">
        <f>VLOOKUP(A68,'andel av året'!$1:$1048576,23,FALSE)</f>
        <v>0.73</v>
      </c>
      <c r="AQ68" s="19">
        <f t="shared" si="1"/>
        <v>1</v>
      </c>
    </row>
    <row r="69" spans="1:43" x14ac:dyDescent="0.3">
      <c r="A69" s="24">
        <v>513</v>
      </c>
      <c r="B69" s="25" t="s">
        <v>95</v>
      </c>
      <c r="C69" s="26" t="s">
        <v>91</v>
      </c>
      <c r="D69" s="14"/>
      <c r="E69" s="10"/>
      <c r="F69" s="14"/>
      <c r="G69" s="10"/>
      <c r="H69" s="14"/>
      <c r="I69" s="10"/>
      <c r="J69" s="14"/>
      <c r="K69" s="10"/>
      <c r="L69" s="14"/>
      <c r="M69" s="10"/>
      <c r="N69" s="14"/>
      <c r="O69" s="10"/>
      <c r="P69" s="14"/>
      <c r="Q69" s="10"/>
      <c r="R69" s="14"/>
      <c r="S69" s="10"/>
      <c r="T69" s="14"/>
      <c r="U69" s="10"/>
      <c r="V69" s="14"/>
      <c r="W69" s="10"/>
      <c r="X69" s="14"/>
      <c r="Y69" s="10"/>
      <c r="Z69" s="14"/>
      <c r="AA69" s="10"/>
      <c r="AB69" s="14"/>
      <c r="AC69" s="10"/>
      <c r="AD69" s="14"/>
      <c r="AE69" s="10"/>
      <c r="AF69" s="14"/>
      <c r="AG69" s="10"/>
      <c r="AH69" s="14"/>
      <c r="AI69" s="10"/>
      <c r="AJ69" s="14"/>
      <c r="AK69" s="10"/>
      <c r="AL69" s="14"/>
      <c r="AM69" s="10"/>
      <c r="AN69" s="14"/>
      <c r="AO69" s="10"/>
      <c r="AP69" s="18">
        <f>VLOOKUP(A69,'andel av året'!$1:$1048576,23,FALSE)</f>
        <v>0</v>
      </c>
      <c r="AQ69" s="19">
        <f t="shared" si="1"/>
        <v>0</v>
      </c>
    </row>
    <row r="70" spans="1:43" x14ac:dyDescent="0.3">
      <c r="A70" s="24">
        <v>514</v>
      </c>
      <c r="B70" s="25" t="s">
        <v>96</v>
      </c>
      <c r="C70" s="26" t="s">
        <v>91</v>
      </c>
      <c r="D70" s="14"/>
      <c r="E70" s="10"/>
      <c r="F70" s="14"/>
      <c r="G70" s="10"/>
      <c r="H70" s="14"/>
      <c r="I70" s="10"/>
      <c r="J70" s="14"/>
      <c r="K70" s="10"/>
      <c r="L70" s="14"/>
      <c r="M70" s="10"/>
      <c r="N70" s="14"/>
      <c r="O70" s="10"/>
      <c r="P70" s="14"/>
      <c r="Q70" s="10"/>
      <c r="R70" s="14"/>
      <c r="S70" s="10"/>
      <c r="T70" s="14"/>
      <c r="U70" s="10"/>
      <c r="V70" s="14"/>
      <c r="W70" s="10"/>
      <c r="X70" s="14"/>
      <c r="Y70" s="10"/>
      <c r="Z70" s="14"/>
      <c r="AA70" s="10"/>
      <c r="AB70" s="14"/>
      <c r="AC70" s="10"/>
      <c r="AD70" s="14"/>
      <c r="AE70" s="10"/>
      <c r="AF70" s="14"/>
      <c r="AG70" s="10"/>
      <c r="AH70" s="14"/>
      <c r="AI70" s="10"/>
      <c r="AJ70" s="14"/>
      <c r="AK70" s="10"/>
      <c r="AL70" s="14"/>
      <c r="AM70" s="10"/>
      <c r="AN70" s="14"/>
      <c r="AO70" s="10"/>
      <c r="AP70" s="18">
        <f>VLOOKUP(A70,'andel av året'!$1:$1048576,23,FALSE)</f>
        <v>0</v>
      </c>
      <c r="AQ70" s="19">
        <f t="shared" si="1"/>
        <v>0</v>
      </c>
    </row>
    <row r="71" spans="1:43" x14ac:dyDescent="0.3">
      <c r="A71" s="24">
        <v>515</v>
      </c>
      <c r="B71" s="25" t="s">
        <v>97</v>
      </c>
      <c r="C71" s="26" t="s">
        <v>91</v>
      </c>
      <c r="D71" s="14"/>
      <c r="E71" s="10"/>
      <c r="F71" s="14"/>
      <c r="G71" s="10"/>
      <c r="H71" s="14"/>
      <c r="I71" s="10"/>
      <c r="J71" s="14"/>
      <c r="K71" s="10"/>
      <c r="L71" s="14"/>
      <c r="M71" s="10"/>
      <c r="N71" s="14"/>
      <c r="O71" s="10"/>
      <c r="P71" s="14"/>
      <c r="Q71" s="10"/>
      <c r="R71" s="14"/>
      <c r="S71" s="10"/>
      <c r="T71" s="14"/>
      <c r="U71" s="10"/>
      <c r="V71" s="14"/>
      <c r="W71" s="10"/>
      <c r="X71" s="14"/>
      <c r="Y71" s="10"/>
      <c r="Z71" s="14"/>
      <c r="AA71" s="10"/>
      <c r="AB71" s="14"/>
      <c r="AC71" s="10"/>
      <c r="AD71" s="14"/>
      <c r="AE71" s="10"/>
      <c r="AF71" s="14"/>
      <c r="AG71" s="10"/>
      <c r="AH71" s="14"/>
      <c r="AI71" s="10"/>
      <c r="AJ71" s="14"/>
      <c r="AK71" s="10"/>
      <c r="AL71" s="14"/>
      <c r="AM71" s="10"/>
      <c r="AN71" s="14"/>
      <c r="AO71" s="10"/>
      <c r="AP71" s="18">
        <f>VLOOKUP(A71,'andel av året'!$1:$1048576,23,FALSE)</f>
        <v>0</v>
      </c>
      <c r="AQ71" s="19">
        <f t="shared" si="1"/>
        <v>0</v>
      </c>
    </row>
    <row r="72" spans="1:43" x14ac:dyDescent="0.3">
      <c r="A72" s="24">
        <v>516</v>
      </c>
      <c r="B72" s="25" t="s">
        <v>98</v>
      </c>
      <c r="C72" s="26" t="s">
        <v>91</v>
      </c>
      <c r="D72" s="14"/>
      <c r="E72" s="10"/>
      <c r="F72" s="14"/>
      <c r="G72" s="10"/>
      <c r="H72" s="14"/>
      <c r="I72" s="10"/>
      <c r="J72" s="14"/>
      <c r="K72" s="10"/>
      <c r="L72" s="14"/>
      <c r="M72" s="10"/>
      <c r="N72" s="14"/>
      <c r="O72" s="10"/>
      <c r="P72" s="14"/>
      <c r="Q72" s="10"/>
      <c r="R72" s="14"/>
      <c r="S72" s="10"/>
      <c r="T72" s="14"/>
      <c r="U72" s="10"/>
      <c r="V72" s="14"/>
      <c r="W72" s="10"/>
      <c r="X72" s="14"/>
      <c r="Y72" s="10"/>
      <c r="Z72" s="14"/>
      <c r="AA72" s="10"/>
      <c r="AB72" s="14"/>
      <c r="AC72" s="10"/>
      <c r="AD72" s="14"/>
      <c r="AE72" s="10"/>
      <c r="AF72" s="14"/>
      <c r="AG72" s="10"/>
      <c r="AH72" s="14"/>
      <c r="AI72" s="10"/>
      <c r="AJ72" s="14"/>
      <c r="AK72" s="10"/>
      <c r="AL72" s="14"/>
      <c r="AM72" s="10"/>
      <c r="AN72" s="14"/>
      <c r="AO72" s="10"/>
      <c r="AP72" s="18">
        <f>VLOOKUP(A72,'andel av året'!$1:$1048576,23,FALSE)</f>
        <v>0</v>
      </c>
      <c r="AQ72" s="19">
        <f t="shared" si="1"/>
        <v>0</v>
      </c>
    </row>
    <row r="73" spans="1:43" x14ac:dyDescent="0.3">
      <c r="A73" s="24">
        <v>517</v>
      </c>
      <c r="B73" s="25" t="s">
        <v>99</v>
      </c>
      <c r="C73" s="26" t="s">
        <v>91</v>
      </c>
      <c r="D73" s="14"/>
      <c r="E73" s="10"/>
      <c r="F73" s="14"/>
      <c r="G73" s="10"/>
      <c r="H73" s="14"/>
      <c r="I73" s="10"/>
      <c r="J73" s="14"/>
      <c r="K73" s="10"/>
      <c r="L73" s="14"/>
      <c r="M73" s="10"/>
      <c r="N73" s="14"/>
      <c r="O73" s="10"/>
      <c r="P73" s="14"/>
      <c r="Q73" s="10"/>
      <c r="R73" s="14"/>
      <c r="S73" s="10"/>
      <c r="T73" s="14"/>
      <c r="U73" s="10"/>
      <c r="V73" s="14"/>
      <c r="W73" s="10"/>
      <c r="X73" s="14"/>
      <c r="Y73" s="10"/>
      <c r="Z73" s="14"/>
      <c r="AA73" s="10"/>
      <c r="AB73" s="14"/>
      <c r="AC73" s="10"/>
      <c r="AD73" s="14"/>
      <c r="AE73" s="10"/>
      <c r="AF73" s="14"/>
      <c r="AG73" s="10"/>
      <c r="AH73" s="14"/>
      <c r="AI73" s="10"/>
      <c r="AJ73" s="14"/>
      <c r="AK73" s="10"/>
      <c r="AL73" s="14"/>
      <c r="AM73" s="10"/>
      <c r="AN73" s="14"/>
      <c r="AO73" s="10"/>
      <c r="AP73" s="18">
        <f>VLOOKUP(A73,'andel av året'!$1:$1048576,23,FALSE)</f>
        <v>0</v>
      </c>
      <c r="AQ73" s="19">
        <f t="shared" si="1"/>
        <v>0</v>
      </c>
    </row>
    <row r="74" spans="1:43" x14ac:dyDescent="0.3">
      <c r="A74" s="24">
        <v>519</v>
      </c>
      <c r="B74" s="25" t="s">
        <v>100</v>
      </c>
      <c r="C74" s="26" t="s">
        <v>91</v>
      </c>
      <c r="D74" s="14"/>
      <c r="E74" s="10"/>
      <c r="F74" s="14"/>
      <c r="G74" s="10"/>
      <c r="H74" s="14"/>
      <c r="I74" s="10"/>
      <c r="J74" s="14"/>
      <c r="K74" s="10"/>
      <c r="L74" s="14"/>
      <c r="M74" s="10"/>
      <c r="N74" s="14"/>
      <c r="O74" s="10"/>
      <c r="P74" s="14"/>
      <c r="Q74" s="10"/>
      <c r="R74" s="14"/>
      <c r="S74" s="10"/>
      <c r="T74" s="14"/>
      <c r="U74" s="10"/>
      <c r="V74" s="14"/>
      <c r="W74" s="10"/>
      <c r="X74" s="14"/>
      <c r="Y74" s="10"/>
      <c r="Z74" s="14"/>
      <c r="AA74" s="10"/>
      <c r="AB74" s="14"/>
      <c r="AC74" s="10"/>
      <c r="AD74" s="14"/>
      <c r="AE74" s="10"/>
      <c r="AF74" s="14"/>
      <c r="AG74" s="10"/>
      <c r="AH74" s="14"/>
      <c r="AI74" s="10"/>
      <c r="AJ74" s="14"/>
      <c r="AK74" s="10"/>
      <c r="AL74" s="14"/>
      <c r="AM74" s="10"/>
      <c r="AN74" s="14"/>
      <c r="AO74" s="10"/>
      <c r="AP74" s="18">
        <f>VLOOKUP(A74,'andel av året'!$1:$1048576,23,FALSE)</f>
        <v>0</v>
      </c>
      <c r="AQ74" s="19">
        <f t="shared" si="1"/>
        <v>0</v>
      </c>
    </row>
    <row r="75" spans="1:43" x14ac:dyDescent="0.3">
      <c r="A75" s="24">
        <v>520</v>
      </c>
      <c r="B75" s="25" t="s">
        <v>101</v>
      </c>
      <c r="C75" s="26" t="s">
        <v>91</v>
      </c>
      <c r="D75" s="14"/>
      <c r="E75" s="10"/>
      <c r="F75" s="14"/>
      <c r="G75" s="10"/>
      <c r="H75" s="14"/>
      <c r="I75" s="10"/>
      <c r="J75" s="14"/>
      <c r="K75" s="10"/>
      <c r="L75" s="14"/>
      <c r="M75" s="10"/>
      <c r="N75" s="14"/>
      <c r="O75" s="10"/>
      <c r="P75" s="14"/>
      <c r="Q75" s="10"/>
      <c r="R75" s="14"/>
      <c r="S75" s="10"/>
      <c r="T75" s="14"/>
      <c r="U75" s="10"/>
      <c r="V75" s="14"/>
      <c r="W75" s="10"/>
      <c r="X75" s="14"/>
      <c r="Y75" s="10"/>
      <c r="Z75" s="14"/>
      <c r="AA75" s="10"/>
      <c r="AB75" s="14"/>
      <c r="AC75" s="10"/>
      <c r="AD75" s="14"/>
      <c r="AE75" s="10"/>
      <c r="AF75" s="14"/>
      <c r="AG75" s="10"/>
      <c r="AH75" s="14"/>
      <c r="AI75" s="10"/>
      <c r="AJ75" s="14"/>
      <c r="AK75" s="10"/>
      <c r="AL75" s="14"/>
      <c r="AM75" s="10"/>
      <c r="AN75" s="14"/>
      <c r="AO75" s="10"/>
      <c r="AP75" s="18">
        <f>VLOOKUP(A75,'andel av året'!$1:$1048576,23,FALSE)</f>
        <v>0</v>
      </c>
      <c r="AQ75" s="19">
        <f t="shared" si="1"/>
        <v>0</v>
      </c>
    </row>
    <row r="76" spans="1:43" x14ac:dyDescent="0.3">
      <c r="A76" s="27">
        <v>521</v>
      </c>
      <c r="B76" s="26" t="s">
        <v>102</v>
      </c>
      <c r="C76" s="26" t="s">
        <v>91</v>
      </c>
      <c r="D76" s="13">
        <v>36937</v>
      </c>
      <c r="E76" s="9">
        <v>37089</v>
      </c>
      <c r="F76" s="14"/>
      <c r="G76" s="10"/>
      <c r="H76" s="14"/>
      <c r="I76" s="10"/>
      <c r="J76" s="14"/>
      <c r="K76" s="10"/>
      <c r="L76" s="14"/>
      <c r="M76" s="10"/>
      <c r="N76" s="13">
        <v>38917</v>
      </c>
      <c r="O76" s="10"/>
      <c r="P76" s="14"/>
      <c r="Q76" s="9">
        <v>39220</v>
      </c>
      <c r="R76" s="14"/>
      <c r="S76" s="10"/>
      <c r="T76" s="14"/>
      <c r="U76" s="10"/>
      <c r="V76" s="14"/>
      <c r="W76" s="10"/>
      <c r="X76" s="14"/>
      <c r="Y76" s="10"/>
      <c r="Z76" s="14"/>
      <c r="AA76" s="10"/>
      <c r="AB76" s="14"/>
      <c r="AC76" s="10"/>
      <c r="AD76" s="14"/>
      <c r="AE76" s="10"/>
      <c r="AF76" s="14"/>
      <c r="AG76" s="10"/>
      <c r="AH76" s="14"/>
      <c r="AI76" s="10"/>
      <c r="AJ76" s="14"/>
      <c r="AK76" s="10"/>
      <c r="AL76" s="14"/>
      <c r="AM76" s="10"/>
      <c r="AN76" s="14"/>
      <c r="AO76" s="10"/>
      <c r="AP76" s="18">
        <f>VLOOKUP(A76,'andel av året'!$1:$1048576,23,FALSE)</f>
        <v>1.26</v>
      </c>
      <c r="AQ76" s="19">
        <f t="shared" si="1"/>
        <v>2</v>
      </c>
    </row>
    <row r="77" spans="1:43" x14ac:dyDescent="0.3">
      <c r="A77" s="27">
        <v>522</v>
      </c>
      <c r="B77" s="26" t="s">
        <v>103</v>
      </c>
      <c r="C77" s="26" t="s">
        <v>91</v>
      </c>
      <c r="D77" s="13">
        <v>36937</v>
      </c>
      <c r="E77" s="9"/>
      <c r="F77" s="14"/>
      <c r="G77" s="9">
        <v>37281</v>
      </c>
      <c r="H77" s="14"/>
      <c r="I77" s="10"/>
      <c r="J77" s="14"/>
      <c r="K77" s="10"/>
      <c r="L77" s="14"/>
      <c r="M77" s="10"/>
      <c r="N77" s="14"/>
      <c r="O77" s="10"/>
      <c r="P77" s="14"/>
      <c r="Q77" s="10"/>
      <c r="R77" s="14"/>
      <c r="S77" s="10"/>
      <c r="T77" s="14"/>
      <c r="U77" s="10"/>
      <c r="V77" s="14"/>
      <c r="W77" s="10"/>
      <c r="X77" s="14"/>
      <c r="Y77" s="10"/>
      <c r="Z77" s="14"/>
      <c r="AA77" s="10"/>
      <c r="AB77" s="14"/>
      <c r="AC77" s="10"/>
      <c r="AD77" s="14"/>
      <c r="AE77" s="10"/>
      <c r="AF77" s="14"/>
      <c r="AG77" s="10"/>
      <c r="AH77" s="14"/>
      <c r="AI77" s="10"/>
      <c r="AJ77" s="14"/>
      <c r="AK77" s="10"/>
      <c r="AL77" s="14"/>
      <c r="AM77" s="10"/>
      <c r="AN77" s="14"/>
      <c r="AO77" s="10"/>
      <c r="AP77" s="18">
        <f>VLOOKUP(A77,'andel av året'!$1:$1048576,23,FALSE)</f>
        <v>0.95</v>
      </c>
      <c r="AQ77" s="19">
        <f t="shared" si="1"/>
        <v>1</v>
      </c>
    </row>
    <row r="78" spans="1:43" x14ac:dyDescent="0.3">
      <c r="A78" s="24">
        <v>528</v>
      </c>
      <c r="B78" s="25" t="s">
        <v>104</v>
      </c>
      <c r="C78" s="26" t="s">
        <v>91</v>
      </c>
      <c r="D78" s="14"/>
      <c r="E78" s="10"/>
      <c r="F78" s="14"/>
      <c r="G78" s="10"/>
      <c r="H78" s="14"/>
      <c r="I78" s="10"/>
      <c r="J78" s="14"/>
      <c r="K78" s="10"/>
      <c r="L78" s="14"/>
      <c r="M78" s="10"/>
      <c r="N78" s="14"/>
      <c r="O78" s="10"/>
      <c r="P78" s="14"/>
      <c r="Q78" s="10"/>
      <c r="R78" s="14"/>
      <c r="S78" s="10"/>
      <c r="T78" s="14"/>
      <c r="U78" s="10"/>
      <c r="V78" s="14"/>
      <c r="W78" s="10"/>
      <c r="X78" s="14"/>
      <c r="Y78" s="10"/>
      <c r="Z78" s="14"/>
      <c r="AA78" s="10"/>
      <c r="AB78" s="14"/>
      <c r="AC78" s="10"/>
      <c r="AD78" s="14"/>
      <c r="AE78" s="10"/>
      <c r="AF78" s="14"/>
      <c r="AG78" s="10"/>
      <c r="AH78" s="14"/>
      <c r="AI78" s="10"/>
      <c r="AJ78" s="14"/>
      <c r="AK78" s="10"/>
      <c r="AL78" s="14"/>
      <c r="AM78" s="10"/>
      <c r="AN78" s="14"/>
      <c r="AO78" s="10"/>
      <c r="AP78" s="18">
        <f>VLOOKUP(A78,'andel av året'!$1:$1048576,23,FALSE)</f>
        <v>0</v>
      </c>
      <c r="AQ78" s="19">
        <f t="shared" si="1"/>
        <v>0</v>
      </c>
    </row>
    <row r="79" spans="1:43" x14ac:dyDescent="0.3">
      <c r="A79" s="27">
        <v>529</v>
      </c>
      <c r="B79" s="26" t="s">
        <v>105</v>
      </c>
      <c r="C79" s="26" t="s">
        <v>91</v>
      </c>
      <c r="D79" s="13">
        <v>36892</v>
      </c>
      <c r="E79" s="9"/>
      <c r="F79" s="14"/>
      <c r="G79" s="10"/>
      <c r="H79" s="14"/>
      <c r="I79" s="10"/>
      <c r="J79" s="14"/>
      <c r="K79" s="10"/>
      <c r="L79" s="14"/>
      <c r="M79" s="9">
        <v>38540</v>
      </c>
      <c r="N79" s="14"/>
      <c r="O79" s="10"/>
      <c r="P79" s="14"/>
      <c r="Q79" s="10"/>
      <c r="R79" s="14"/>
      <c r="S79" s="10"/>
      <c r="T79" s="14"/>
      <c r="U79" s="10"/>
      <c r="V79" s="14"/>
      <c r="W79" s="10"/>
      <c r="X79" s="13">
        <v>40735</v>
      </c>
      <c r="Y79" s="10"/>
      <c r="Z79" s="14"/>
      <c r="AA79" s="10"/>
      <c r="AB79" s="14"/>
      <c r="AC79" s="10"/>
      <c r="AD79" s="14"/>
      <c r="AE79" s="10"/>
      <c r="AF79" s="14"/>
      <c r="AG79" s="10"/>
      <c r="AH79" s="14"/>
      <c r="AI79" s="10"/>
      <c r="AJ79" s="14"/>
      <c r="AK79" s="9">
        <v>42884</v>
      </c>
      <c r="AL79" s="13"/>
      <c r="AM79" s="9"/>
      <c r="AN79" s="13"/>
      <c r="AO79" s="9"/>
      <c r="AP79" s="18">
        <f>VLOOKUP(A79,'andel av året'!$1:$1048576,23,FALSE)</f>
        <v>10.406712328767123</v>
      </c>
      <c r="AQ79" s="19">
        <f t="shared" si="1"/>
        <v>2</v>
      </c>
    </row>
    <row r="80" spans="1:43" x14ac:dyDescent="0.3">
      <c r="A80" s="24">
        <v>532</v>
      </c>
      <c r="B80" s="25" t="s">
        <v>106</v>
      </c>
      <c r="C80" s="26" t="s">
        <v>91</v>
      </c>
      <c r="D80" s="14"/>
      <c r="E80" s="10"/>
      <c r="F80" s="14"/>
      <c r="G80" s="10"/>
      <c r="H80" s="14"/>
      <c r="I80" s="10"/>
      <c r="J80" s="14"/>
      <c r="K80" s="10"/>
      <c r="L80" s="14"/>
      <c r="M80" s="10"/>
      <c r="N80" s="14"/>
      <c r="O80" s="10"/>
      <c r="P80" s="14"/>
      <c r="Q80" s="10"/>
      <c r="R80" s="14"/>
      <c r="S80" s="10"/>
      <c r="T80" s="14"/>
      <c r="U80" s="10"/>
      <c r="V80" s="14"/>
      <c r="W80" s="10"/>
      <c r="X80" s="14"/>
      <c r="Y80" s="10"/>
      <c r="Z80" s="14"/>
      <c r="AA80" s="10"/>
      <c r="AB80" s="14"/>
      <c r="AC80" s="10"/>
      <c r="AD80" s="14"/>
      <c r="AE80" s="10"/>
      <c r="AF80" s="14"/>
      <c r="AG80" s="10"/>
      <c r="AH80" s="14"/>
      <c r="AI80" s="10"/>
      <c r="AJ80" s="14"/>
      <c r="AK80" s="10"/>
      <c r="AL80" s="14"/>
      <c r="AM80" s="10"/>
      <c r="AN80" s="14"/>
      <c r="AO80" s="10"/>
      <c r="AP80" s="18">
        <f>VLOOKUP(A80,'andel av året'!$1:$1048576,23,FALSE)</f>
        <v>0</v>
      </c>
      <c r="AQ80" s="19">
        <f t="shared" si="1"/>
        <v>0</v>
      </c>
    </row>
    <row r="81" spans="1:43" x14ac:dyDescent="0.3">
      <c r="A81" s="24">
        <v>533</v>
      </c>
      <c r="B81" s="25" t="s">
        <v>107</v>
      </c>
      <c r="C81" s="26" t="s">
        <v>91</v>
      </c>
      <c r="D81" s="14"/>
      <c r="E81" s="10"/>
      <c r="F81" s="14"/>
      <c r="G81" s="10"/>
      <c r="H81" s="14"/>
      <c r="I81" s="10"/>
      <c r="J81" s="14"/>
      <c r="K81" s="10"/>
      <c r="L81" s="14"/>
      <c r="M81" s="10"/>
      <c r="N81" s="14"/>
      <c r="O81" s="10"/>
      <c r="P81" s="14"/>
      <c r="Q81" s="10"/>
      <c r="R81" s="14"/>
      <c r="S81" s="10"/>
      <c r="T81" s="14"/>
      <c r="U81" s="10"/>
      <c r="V81" s="14"/>
      <c r="W81" s="10"/>
      <c r="X81" s="14"/>
      <c r="Y81" s="10"/>
      <c r="Z81" s="14"/>
      <c r="AA81" s="10"/>
      <c r="AB81" s="14"/>
      <c r="AC81" s="10"/>
      <c r="AD81" s="14"/>
      <c r="AE81" s="10"/>
      <c r="AF81" s="14"/>
      <c r="AG81" s="10"/>
      <c r="AH81" s="14"/>
      <c r="AI81" s="10"/>
      <c r="AJ81" s="14"/>
      <c r="AK81" s="10"/>
      <c r="AL81" s="14"/>
      <c r="AM81" s="10"/>
      <c r="AN81" s="14"/>
      <c r="AO81" s="10"/>
      <c r="AP81" s="18">
        <f>VLOOKUP(A81,'andel av året'!$1:$1048576,23,FALSE)</f>
        <v>0</v>
      </c>
      <c r="AQ81" s="19">
        <f t="shared" si="1"/>
        <v>0</v>
      </c>
    </row>
    <row r="82" spans="1:43" x14ac:dyDescent="0.3">
      <c r="A82" s="24">
        <v>534</v>
      </c>
      <c r="B82" s="25" t="s">
        <v>108</v>
      </c>
      <c r="C82" s="26" t="s">
        <v>91</v>
      </c>
      <c r="D82" s="14"/>
      <c r="E82" s="10"/>
      <c r="F82" s="14"/>
      <c r="G82" s="10"/>
      <c r="H82" s="14"/>
      <c r="I82" s="10"/>
      <c r="J82" s="14"/>
      <c r="K82" s="10"/>
      <c r="L82" s="14"/>
      <c r="M82" s="10"/>
      <c r="N82" s="14"/>
      <c r="O82" s="10"/>
      <c r="P82" s="14"/>
      <c r="Q82" s="10"/>
      <c r="R82" s="14"/>
      <c r="S82" s="10"/>
      <c r="T82" s="14"/>
      <c r="U82" s="10"/>
      <c r="V82" s="14"/>
      <c r="W82" s="10"/>
      <c r="X82" s="14"/>
      <c r="Y82" s="10"/>
      <c r="Z82" s="14"/>
      <c r="AA82" s="10"/>
      <c r="AB82" s="14"/>
      <c r="AC82" s="10"/>
      <c r="AD82" s="14"/>
      <c r="AE82" s="10"/>
      <c r="AF82" s="14"/>
      <c r="AG82" s="10"/>
      <c r="AH82" s="14"/>
      <c r="AI82" s="10"/>
      <c r="AJ82" s="14"/>
      <c r="AK82" s="10"/>
      <c r="AL82" s="14"/>
      <c r="AM82" s="10"/>
      <c r="AN82" s="14"/>
      <c r="AO82" s="10"/>
      <c r="AP82" s="18">
        <f>VLOOKUP(A82,'andel av året'!$1:$1048576,23,FALSE)</f>
        <v>0</v>
      </c>
      <c r="AQ82" s="19">
        <f t="shared" si="1"/>
        <v>0</v>
      </c>
    </row>
    <row r="83" spans="1:43" x14ac:dyDescent="0.3">
      <c r="A83" s="24">
        <v>536</v>
      </c>
      <c r="B83" s="25" t="s">
        <v>109</v>
      </c>
      <c r="C83" s="26" t="s">
        <v>91</v>
      </c>
      <c r="D83" s="14"/>
      <c r="E83" s="10"/>
      <c r="F83" s="14"/>
      <c r="G83" s="10"/>
      <c r="H83" s="14"/>
      <c r="I83" s="10"/>
      <c r="J83" s="14"/>
      <c r="K83" s="10"/>
      <c r="L83" s="14"/>
      <c r="M83" s="10"/>
      <c r="N83" s="14"/>
      <c r="O83" s="10"/>
      <c r="P83" s="14"/>
      <c r="Q83" s="10"/>
      <c r="R83" s="14"/>
      <c r="S83" s="10"/>
      <c r="T83" s="14"/>
      <c r="U83" s="10"/>
      <c r="V83" s="14"/>
      <c r="W83" s="10"/>
      <c r="X83" s="14"/>
      <c r="Y83" s="10"/>
      <c r="Z83" s="14"/>
      <c r="AA83" s="10"/>
      <c r="AB83" s="14"/>
      <c r="AC83" s="10"/>
      <c r="AD83" s="14"/>
      <c r="AE83" s="10"/>
      <c r="AF83" s="14"/>
      <c r="AG83" s="10"/>
      <c r="AH83" s="14"/>
      <c r="AI83" s="10"/>
      <c r="AJ83" s="14"/>
      <c r="AK83" s="10"/>
      <c r="AL83" s="14"/>
      <c r="AM83" s="10"/>
      <c r="AN83" s="14"/>
      <c r="AO83" s="10"/>
      <c r="AP83" s="18">
        <f>VLOOKUP(A83,'andel av året'!$1:$1048576,23,FALSE)</f>
        <v>0</v>
      </c>
      <c r="AQ83" s="19">
        <f t="shared" si="1"/>
        <v>0</v>
      </c>
    </row>
    <row r="84" spans="1:43" x14ac:dyDescent="0.3">
      <c r="A84" s="24">
        <v>538</v>
      </c>
      <c r="B84" s="25" t="s">
        <v>110</v>
      </c>
      <c r="C84" s="26" t="s">
        <v>91</v>
      </c>
      <c r="D84" s="14"/>
      <c r="E84" s="10"/>
      <c r="F84" s="14"/>
      <c r="G84" s="10"/>
      <c r="H84" s="14"/>
      <c r="I84" s="10"/>
      <c r="J84" s="14"/>
      <c r="K84" s="10"/>
      <c r="L84" s="14"/>
      <c r="M84" s="10"/>
      <c r="N84" s="14"/>
      <c r="O84" s="10"/>
      <c r="P84" s="14"/>
      <c r="Q84" s="10"/>
      <c r="R84" s="14"/>
      <c r="S84" s="10"/>
      <c r="T84" s="14"/>
      <c r="U84" s="10"/>
      <c r="V84" s="14"/>
      <c r="W84" s="10"/>
      <c r="X84" s="14"/>
      <c r="Y84" s="10"/>
      <c r="Z84" s="14"/>
      <c r="AA84" s="10"/>
      <c r="AB84" s="14"/>
      <c r="AC84" s="10"/>
      <c r="AD84" s="14"/>
      <c r="AE84" s="10"/>
      <c r="AF84" s="14"/>
      <c r="AG84" s="10"/>
      <c r="AH84" s="14"/>
      <c r="AI84" s="10"/>
      <c r="AJ84" s="14"/>
      <c r="AK84" s="10"/>
      <c r="AL84" s="14"/>
      <c r="AM84" s="10"/>
      <c r="AN84" s="14"/>
      <c r="AO84" s="10"/>
      <c r="AP84" s="18">
        <f>VLOOKUP(A84,'andel av året'!$1:$1048576,23,FALSE)</f>
        <v>0</v>
      </c>
      <c r="AQ84" s="19">
        <f t="shared" si="1"/>
        <v>0</v>
      </c>
    </row>
    <row r="85" spans="1:43" x14ac:dyDescent="0.3">
      <c r="A85" s="27">
        <v>540</v>
      </c>
      <c r="B85" s="26" t="s">
        <v>111</v>
      </c>
      <c r="C85" s="26" t="s">
        <v>91</v>
      </c>
      <c r="D85" s="13">
        <v>36937</v>
      </c>
      <c r="E85" s="9"/>
      <c r="F85" s="14"/>
      <c r="G85" s="9">
        <v>37281</v>
      </c>
      <c r="H85" s="14"/>
      <c r="I85" s="10"/>
      <c r="J85" s="14"/>
      <c r="K85" s="10"/>
      <c r="L85" s="14"/>
      <c r="M85" s="10"/>
      <c r="N85" s="14"/>
      <c r="O85" s="10"/>
      <c r="P85" s="14"/>
      <c r="Q85" s="10"/>
      <c r="R85" s="14"/>
      <c r="S85" s="10"/>
      <c r="T85" s="14"/>
      <c r="U85" s="10"/>
      <c r="V85" s="14"/>
      <c r="W85" s="10"/>
      <c r="X85" s="14"/>
      <c r="Y85" s="10"/>
      <c r="Z85" s="14"/>
      <c r="AA85" s="10"/>
      <c r="AB85" s="14"/>
      <c r="AC85" s="10"/>
      <c r="AD85" s="14"/>
      <c r="AE85" s="10"/>
      <c r="AF85" s="14"/>
      <c r="AG85" s="10"/>
      <c r="AH85" s="14"/>
      <c r="AI85" s="10"/>
      <c r="AJ85" s="14"/>
      <c r="AK85" s="10"/>
      <c r="AL85" s="14"/>
      <c r="AM85" s="10"/>
      <c r="AN85" s="14"/>
      <c r="AO85" s="10"/>
      <c r="AP85" s="18">
        <f>VLOOKUP(A85,'andel av året'!$1:$1048576,23,FALSE)</f>
        <v>0.95</v>
      </c>
      <c r="AQ85" s="19">
        <f t="shared" si="1"/>
        <v>1</v>
      </c>
    </row>
    <row r="86" spans="1:43" x14ac:dyDescent="0.3">
      <c r="A86" s="24">
        <v>541</v>
      </c>
      <c r="B86" s="25" t="s">
        <v>112</v>
      </c>
      <c r="C86" s="26" t="s">
        <v>91</v>
      </c>
      <c r="D86" s="14"/>
      <c r="E86" s="10"/>
      <c r="F86" s="14"/>
      <c r="G86" s="10"/>
      <c r="H86" s="14"/>
      <c r="I86" s="10"/>
      <c r="J86" s="14"/>
      <c r="K86" s="10"/>
      <c r="L86" s="14"/>
      <c r="M86" s="10"/>
      <c r="N86" s="14"/>
      <c r="O86" s="10"/>
      <c r="P86" s="14"/>
      <c r="Q86" s="10"/>
      <c r="R86" s="14"/>
      <c r="S86" s="10"/>
      <c r="T86" s="14"/>
      <c r="U86" s="10"/>
      <c r="V86" s="14"/>
      <c r="W86" s="10"/>
      <c r="X86" s="14"/>
      <c r="Y86" s="10"/>
      <c r="Z86" s="14"/>
      <c r="AA86" s="10"/>
      <c r="AB86" s="14"/>
      <c r="AC86" s="10"/>
      <c r="AD86" s="14"/>
      <c r="AE86" s="10"/>
      <c r="AF86" s="14"/>
      <c r="AG86" s="10"/>
      <c r="AH86" s="14"/>
      <c r="AI86" s="10"/>
      <c r="AJ86" s="14"/>
      <c r="AK86" s="10"/>
      <c r="AL86" s="14"/>
      <c r="AM86" s="10"/>
      <c r="AN86" s="14"/>
      <c r="AO86" s="10"/>
      <c r="AP86" s="18">
        <f>VLOOKUP(A86,'andel av året'!$1:$1048576,23,FALSE)</f>
        <v>0</v>
      </c>
      <c r="AQ86" s="19">
        <f t="shared" si="1"/>
        <v>0</v>
      </c>
    </row>
    <row r="87" spans="1:43" x14ac:dyDescent="0.3">
      <c r="A87" s="27">
        <v>542</v>
      </c>
      <c r="B87" s="26" t="s">
        <v>113</v>
      </c>
      <c r="C87" s="26" t="s">
        <v>91</v>
      </c>
      <c r="D87" s="14"/>
      <c r="E87" s="10"/>
      <c r="F87" s="14"/>
      <c r="G87" s="10"/>
      <c r="H87" s="13">
        <v>37797</v>
      </c>
      <c r="I87" s="10"/>
      <c r="J87" s="14"/>
      <c r="K87" s="10"/>
      <c r="L87" s="14"/>
      <c r="M87" s="10"/>
      <c r="N87" s="14"/>
      <c r="O87" s="10"/>
      <c r="P87" s="14"/>
      <c r="Q87" s="9">
        <v>39272</v>
      </c>
      <c r="R87" s="14"/>
      <c r="S87" s="10"/>
      <c r="T87" s="14"/>
      <c r="U87" s="10"/>
      <c r="V87" s="14"/>
      <c r="W87" s="10"/>
      <c r="X87" s="14"/>
      <c r="Y87" s="10"/>
      <c r="Z87" s="14"/>
      <c r="AA87" s="10"/>
      <c r="AB87" s="14"/>
      <c r="AC87" s="10"/>
      <c r="AD87" s="14"/>
      <c r="AE87" s="10"/>
      <c r="AF87" s="14"/>
      <c r="AG87" s="10"/>
      <c r="AH87" s="14"/>
      <c r="AI87" s="10"/>
      <c r="AJ87" s="14"/>
      <c r="AK87" s="10"/>
      <c r="AL87" s="14"/>
      <c r="AM87" s="10"/>
      <c r="AN87" s="14"/>
      <c r="AO87" s="10"/>
      <c r="AP87" s="18">
        <f>VLOOKUP(A87,'andel av året'!$1:$1048576,23,FALSE)</f>
        <v>4.04</v>
      </c>
      <c r="AQ87" s="19">
        <f t="shared" si="1"/>
        <v>1</v>
      </c>
    </row>
    <row r="88" spans="1:43" x14ac:dyDescent="0.3">
      <c r="A88" s="24">
        <v>543</v>
      </c>
      <c r="B88" s="25" t="s">
        <v>114</v>
      </c>
      <c r="C88" s="26" t="s">
        <v>91</v>
      </c>
      <c r="D88" s="14"/>
      <c r="E88" s="10"/>
      <c r="F88" s="14"/>
      <c r="G88" s="10"/>
      <c r="H88" s="14"/>
      <c r="I88" s="10"/>
      <c r="J88" s="14"/>
      <c r="K88" s="10"/>
      <c r="L88" s="14"/>
      <c r="M88" s="10"/>
      <c r="N88" s="14"/>
      <c r="O88" s="10"/>
      <c r="P88" s="14"/>
      <c r="Q88" s="10"/>
      <c r="R88" s="14"/>
      <c r="S88" s="10"/>
      <c r="T88" s="14"/>
      <c r="U88" s="10"/>
      <c r="V88" s="14"/>
      <c r="W88" s="10"/>
      <c r="X88" s="14"/>
      <c r="Y88" s="10"/>
      <c r="Z88" s="14"/>
      <c r="AA88" s="10"/>
      <c r="AB88" s="14"/>
      <c r="AC88" s="10"/>
      <c r="AD88" s="14"/>
      <c r="AE88" s="10"/>
      <c r="AF88" s="14"/>
      <c r="AG88" s="10"/>
      <c r="AH88" s="14"/>
      <c r="AI88" s="10"/>
      <c r="AJ88" s="14"/>
      <c r="AK88" s="10"/>
      <c r="AL88" s="14"/>
      <c r="AM88" s="10"/>
      <c r="AN88" s="14"/>
      <c r="AO88" s="10"/>
      <c r="AP88" s="18">
        <f>VLOOKUP(A88,'andel av året'!$1:$1048576,23,FALSE)</f>
        <v>0</v>
      </c>
      <c r="AQ88" s="19">
        <f t="shared" si="1"/>
        <v>0</v>
      </c>
    </row>
    <row r="89" spans="1:43" x14ac:dyDescent="0.3">
      <c r="A89" s="24">
        <v>544</v>
      </c>
      <c r="B89" s="25" t="s">
        <v>115</v>
      </c>
      <c r="C89" s="26" t="s">
        <v>91</v>
      </c>
      <c r="D89" s="14"/>
      <c r="E89" s="10"/>
      <c r="F89" s="14"/>
      <c r="G89" s="10"/>
      <c r="H89" s="14"/>
      <c r="I89" s="10"/>
      <c r="J89" s="14"/>
      <c r="K89" s="10"/>
      <c r="L89" s="14"/>
      <c r="M89" s="10"/>
      <c r="N89" s="14"/>
      <c r="O89" s="10"/>
      <c r="P89" s="14"/>
      <c r="Q89" s="10"/>
      <c r="R89" s="14"/>
      <c r="S89" s="10"/>
      <c r="T89" s="14"/>
      <c r="U89" s="10"/>
      <c r="V89" s="14"/>
      <c r="W89" s="10"/>
      <c r="X89" s="14"/>
      <c r="Y89" s="10"/>
      <c r="Z89" s="14"/>
      <c r="AA89" s="10"/>
      <c r="AB89" s="14"/>
      <c r="AC89" s="10"/>
      <c r="AD89" s="14"/>
      <c r="AE89" s="10"/>
      <c r="AF89" s="14"/>
      <c r="AG89" s="10"/>
      <c r="AH89" s="14"/>
      <c r="AI89" s="10"/>
      <c r="AJ89" s="14"/>
      <c r="AK89" s="10"/>
      <c r="AL89" s="14"/>
      <c r="AM89" s="10"/>
      <c r="AN89" s="14"/>
      <c r="AO89" s="10"/>
      <c r="AP89" s="18">
        <f>VLOOKUP(A89,'andel av året'!$1:$1048576,23,FALSE)</f>
        <v>0</v>
      </c>
      <c r="AQ89" s="19">
        <f t="shared" si="1"/>
        <v>0</v>
      </c>
    </row>
    <row r="90" spans="1:43" x14ac:dyDescent="0.3">
      <c r="A90" s="24">
        <v>545</v>
      </c>
      <c r="B90" s="25" t="s">
        <v>116</v>
      </c>
      <c r="C90" s="26" t="s">
        <v>91</v>
      </c>
      <c r="D90" s="14"/>
      <c r="E90" s="10"/>
      <c r="F90" s="14"/>
      <c r="G90" s="10"/>
      <c r="H90" s="14"/>
      <c r="I90" s="10"/>
      <c r="J90" s="14"/>
      <c r="K90" s="10"/>
      <c r="L90" s="14"/>
      <c r="M90" s="10"/>
      <c r="N90" s="14"/>
      <c r="O90" s="10"/>
      <c r="P90" s="14"/>
      <c r="Q90" s="10"/>
      <c r="R90" s="14"/>
      <c r="S90" s="10"/>
      <c r="T90" s="14"/>
      <c r="U90" s="10"/>
      <c r="V90" s="14"/>
      <c r="W90" s="10"/>
      <c r="X90" s="14"/>
      <c r="Y90" s="10"/>
      <c r="Z90" s="14"/>
      <c r="AA90" s="10"/>
      <c r="AB90" s="14"/>
      <c r="AC90" s="10"/>
      <c r="AD90" s="14"/>
      <c r="AE90" s="10"/>
      <c r="AF90" s="14"/>
      <c r="AG90" s="10"/>
      <c r="AH90" s="14"/>
      <c r="AI90" s="10"/>
      <c r="AJ90" s="14"/>
      <c r="AK90" s="10"/>
      <c r="AL90" s="14"/>
      <c r="AM90" s="10"/>
      <c r="AN90" s="14"/>
      <c r="AO90" s="10"/>
      <c r="AP90" s="18">
        <f>VLOOKUP(A90,'andel av året'!$1:$1048576,23,FALSE)</f>
        <v>0</v>
      </c>
      <c r="AQ90" s="19">
        <f t="shared" si="1"/>
        <v>0</v>
      </c>
    </row>
    <row r="91" spans="1:43" x14ac:dyDescent="0.3">
      <c r="A91" s="24">
        <v>602</v>
      </c>
      <c r="B91" s="25" t="s">
        <v>117</v>
      </c>
      <c r="C91" s="26" t="s">
        <v>118</v>
      </c>
      <c r="D91" s="14"/>
      <c r="E91" s="10"/>
      <c r="F91" s="14"/>
      <c r="G91" s="10"/>
      <c r="H91" s="14"/>
      <c r="I91" s="10"/>
      <c r="J91" s="14"/>
      <c r="K91" s="10"/>
      <c r="L91" s="14"/>
      <c r="M91" s="10"/>
      <c r="N91" s="14"/>
      <c r="O91" s="10"/>
      <c r="P91" s="14"/>
      <c r="Q91" s="10"/>
      <c r="R91" s="14"/>
      <c r="S91" s="10"/>
      <c r="T91" s="14"/>
      <c r="U91" s="10"/>
      <c r="V91" s="14"/>
      <c r="W91" s="10"/>
      <c r="X91" s="14"/>
      <c r="Y91" s="10"/>
      <c r="Z91" s="14"/>
      <c r="AA91" s="10"/>
      <c r="AB91" s="14"/>
      <c r="AC91" s="10"/>
      <c r="AD91" s="14"/>
      <c r="AE91" s="10"/>
      <c r="AF91" s="14"/>
      <c r="AG91" s="10"/>
      <c r="AH91" s="14"/>
      <c r="AI91" s="10"/>
      <c r="AJ91" s="14"/>
      <c r="AK91" s="10"/>
      <c r="AL91" s="14"/>
      <c r="AM91" s="10"/>
      <c r="AN91" s="14"/>
      <c r="AO91" s="10"/>
      <c r="AP91" s="18">
        <f>VLOOKUP(A91,'andel av året'!$1:$1048576,23,FALSE)</f>
        <v>0</v>
      </c>
      <c r="AQ91" s="19">
        <f t="shared" si="1"/>
        <v>0</v>
      </c>
    </row>
    <row r="92" spans="1:43" x14ac:dyDescent="0.3">
      <c r="A92" s="27">
        <v>604</v>
      </c>
      <c r="B92" s="26" t="s">
        <v>119</v>
      </c>
      <c r="C92" s="26" t="s">
        <v>118</v>
      </c>
      <c r="D92" s="14"/>
      <c r="E92" s="10"/>
      <c r="F92" s="14"/>
      <c r="G92" s="10"/>
      <c r="H92" s="13">
        <v>37812</v>
      </c>
      <c r="I92" s="10"/>
      <c r="J92" s="14"/>
      <c r="K92" s="10"/>
      <c r="L92" s="14"/>
      <c r="M92" s="10"/>
      <c r="N92" s="14"/>
      <c r="O92" s="10"/>
      <c r="P92" s="14"/>
      <c r="Q92" s="10"/>
      <c r="R92" s="14"/>
      <c r="S92" s="10"/>
      <c r="T92" s="14"/>
      <c r="U92" s="10"/>
      <c r="V92" s="14"/>
      <c r="W92" s="9">
        <v>40343</v>
      </c>
      <c r="X92" s="14"/>
      <c r="Y92" s="10"/>
      <c r="Z92" s="14"/>
      <c r="AA92" s="10"/>
      <c r="AB92" s="14"/>
      <c r="AC92" s="10"/>
      <c r="AD92" s="14"/>
      <c r="AE92" s="10"/>
      <c r="AF92" s="14"/>
      <c r="AG92" s="10"/>
      <c r="AH92" s="14"/>
      <c r="AI92" s="10"/>
      <c r="AJ92" s="14"/>
      <c r="AK92" s="10"/>
      <c r="AL92" s="14"/>
      <c r="AM92" s="10"/>
      <c r="AN92" s="14"/>
      <c r="AO92" s="10"/>
      <c r="AP92" s="18">
        <f>VLOOKUP(A92,'andel av året'!$1:$1048576,23,FALSE)</f>
        <v>6.9700000000000006</v>
      </c>
      <c r="AQ92" s="19">
        <f t="shared" si="1"/>
        <v>1</v>
      </c>
    </row>
    <row r="93" spans="1:43" x14ac:dyDescent="0.3">
      <c r="A93" s="27">
        <v>605</v>
      </c>
      <c r="B93" s="26" t="s">
        <v>120</v>
      </c>
      <c r="C93" s="26" t="s">
        <v>118</v>
      </c>
      <c r="D93" s="14"/>
      <c r="E93" s="10"/>
      <c r="F93" s="14"/>
      <c r="G93" s="10"/>
      <c r="H93" s="14"/>
      <c r="I93" s="10"/>
      <c r="J93" s="14"/>
      <c r="K93" s="10"/>
      <c r="L93" s="14"/>
      <c r="M93" s="10"/>
      <c r="N93" s="14"/>
      <c r="O93" s="10"/>
      <c r="P93" s="14"/>
      <c r="Q93" s="10"/>
      <c r="R93" s="13">
        <v>39518</v>
      </c>
      <c r="S93" s="10"/>
      <c r="T93" s="14"/>
      <c r="U93" s="10"/>
      <c r="V93" s="14"/>
      <c r="W93" s="10"/>
      <c r="X93" s="14"/>
      <c r="Y93" s="10"/>
      <c r="Z93" s="14"/>
      <c r="AA93" s="10"/>
      <c r="AB93" s="14"/>
      <c r="AC93" s="10"/>
      <c r="AD93" s="14"/>
      <c r="AE93" s="10"/>
      <c r="AF93" s="14"/>
      <c r="AG93" s="10"/>
      <c r="AH93" s="14"/>
      <c r="AI93" s="9">
        <v>42559</v>
      </c>
      <c r="AJ93" s="13"/>
      <c r="AK93" s="9"/>
      <c r="AL93" s="13"/>
      <c r="AM93" s="9"/>
      <c r="AN93" s="13"/>
      <c r="AO93" s="9"/>
      <c r="AP93" s="18">
        <f>VLOOKUP(A93,'andel av året'!$1:$1048576,23,FALSE)</f>
        <v>8.33</v>
      </c>
      <c r="AQ93" s="19">
        <f t="shared" si="1"/>
        <v>1</v>
      </c>
    </row>
    <row r="94" spans="1:43" x14ac:dyDescent="0.3">
      <c r="A94" s="24">
        <v>612</v>
      </c>
      <c r="B94" s="25" t="s">
        <v>121</v>
      </c>
      <c r="C94" s="26" t="s">
        <v>118</v>
      </c>
      <c r="D94" s="14"/>
      <c r="E94" s="10"/>
      <c r="F94" s="14"/>
      <c r="G94" s="10"/>
      <c r="H94" s="14"/>
      <c r="I94" s="10"/>
      <c r="J94" s="14"/>
      <c r="K94" s="10"/>
      <c r="L94" s="14"/>
      <c r="M94" s="10"/>
      <c r="N94" s="14"/>
      <c r="O94" s="10"/>
      <c r="P94" s="14"/>
      <c r="Q94" s="10"/>
      <c r="R94" s="14"/>
      <c r="S94" s="10"/>
      <c r="T94" s="14"/>
      <c r="U94" s="10"/>
      <c r="V94" s="14"/>
      <c r="W94" s="10"/>
      <c r="X94" s="14"/>
      <c r="Y94" s="10"/>
      <c r="Z94" s="14"/>
      <c r="AA94" s="10"/>
      <c r="AB94" s="14"/>
      <c r="AC94" s="10"/>
      <c r="AD94" s="14"/>
      <c r="AE94" s="10"/>
      <c r="AF94" s="14"/>
      <c r="AG94" s="10"/>
      <c r="AH94" s="13">
        <v>42396</v>
      </c>
      <c r="AI94" s="10"/>
      <c r="AJ94" s="14"/>
      <c r="AK94" s="10"/>
      <c r="AL94" s="14"/>
      <c r="AM94" s="9">
        <v>43284</v>
      </c>
      <c r="AN94" s="13"/>
      <c r="AO94" s="9"/>
      <c r="AP94" s="18">
        <f>VLOOKUP(A94,'andel av året'!$1:$1048576,23,FALSE)</f>
        <v>2.4287671232876713</v>
      </c>
      <c r="AQ94" s="19">
        <f t="shared" si="1"/>
        <v>1</v>
      </c>
    </row>
    <row r="95" spans="1:43" x14ac:dyDescent="0.3">
      <c r="A95" s="27">
        <v>615</v>
      </c>
      <c r="B95" s="26" t="s">
        <v>122</v>
      </c>
      <c r="C95" s="26" t="s">
        <v>118</v>
      </c>
      <c r="D95" s="13">
        <v>36892</v>
      </c>
      <c r="E95" s="11">
        <v>37165</v>
      </c>
      <c r="F95" s="14"/>
      <c r="G95" s="10"/>
      <c r="H95" s="14"/>
      <c r="I95" s="10"/>
      <c r="J95" s="14"/>
      <c r="K95" s="10"/>
      <c r="L95" s="14"/>
      <c r="M95" s="10"/>
      <c r="N95" s="14"/>
      <c r="O95" s="10"/>
      <c r="P95" s="14"/>
      <c r="Q95" s="10"/>
      <c r="R95" s="14"/>
      <c r="S95" s="10"/>
      <c r="T95" s="14"/>
      <c r="U95" s="10"/>
      <c r="V95" s="14"/>
      <c r="W95" s="10"/>
      <c r="X95" s="14"/>
      <c r="Y95" s="10"/>
      <c r="Z95" s="14"/>
      <c r="AA95" s="10"/>
      <c r="AB95" s="14"/>
      <c r="AC95" s="10"/>
      <c r="AD95" s="14"/>
      <c r="AE95" s="10"/>
      <c r="AF95" s="14"/>
      <c r="AG95" s="10"/>
      <c r="AH95" s="14"/>
      <c r="AI95" s="10"/>
      <c r="AJ95" s="14"/>
      <c r="AK95" s="10"/>
      <c r="AL95" s="14"/>
      <c r="AM95" s="10"/>
      <c r="AN95" s="14"/>
      <c r="AO95" s="10"/>
      <c r="AP95" s="18">
        <f>VLOOKUP(A95,'andel av året'!$1:$1048576,23,FALSE)</f>
        <v>0.75</v>
      </c>
      <c r="AQ95" s="19">
        <f t="shared" si="1"/>
        <v>1</v>
      </c>
    </row>
    <row r="96" spans="1:43" x14ac:dyDescent="0.3">
      <c r="A96" s="24">
        <v>616</v>
      </c>
      <c r="B96" s="25" t="s">
        <v>63</v>
      </c>
      <c r="C96" s="26" t="s">
        <v>118</v>
      </c>
      <c r="D96" s="14"/>
      <c r="E96" s="10"/>
      <c r="F96" s="14"/>
      <c r="G96" s="10"/>
      <c r="H96" s="14"/>
      <c r="I96" s="10"/>
      <c r="J96" s="14"/>
      <c r="K96" s="10"/>
      <c r="L96" s="14"/>
      <c r="M96" s="10"/>
      <c r="N96" s="14"/>
      <c r="O96" s="10"/>
      <c r="P96" s="14"/>
      <c r="Q96" s="10"/>
      <c r="R96" s="14"/>
      <c r="S96" s="10"/>
      <c r="T96" s="14"/>
      <c r="U96" s="10"/>
      <c r="V96" s="14"/>
      <c r="W96" s="10"/>
      <c r="X96" s="14"/>
      <c r="Y96" s="10"/>
      <c r="Z96" s="14"/>
      <c r="AA96" s="10"/>
      <c r="AB96" s="14"/>
      <c r="AC96" s="10"/>
      <c r="AD96" s="14"/>
      <c r="AE96" s="10"/>
      <c r="AF96" s="14"/>
      <c r="AG96" s="10"/>
      <c r="AH96" s="14"/>
      <c r="AI96" s="10"/>
      <c r="AJ96" s="14"/>
      <c r="AK96" s="10"/>
      <c r="AL96" s="14"/>
      <c r="AM96" s="10"/>
      <c r="AN96" s="14"/>
      <c r="AO96" s="10"/>
      <c r="AP96" s="18">
        <f>VLOOKUP(A96,'andel av året'!$1:$1048576,23,FALSE)</f>
        <v>0</v>
      </c>
      <c r="AQ96" s="19">
        <f t="shared" si="1"/>
        <v>0</v>
      </c>
    </row>
    <row r="97" spans="1:43" x14ac:dyDescent="0.3">
      <c r="A97" s="24">
        <v>617</v>
      </c>
      <c r="B97" s="25" t="s">
        <v>123</v>
      </c>
      <c r="C97" s="26" t="s">
        <v>118</v>
      </c>
      <c r="D97" s="14"/>
      <c r="E97" s="10"/>
      <c r="F97" s="14"/>
      <c r="G97" s="10"/>
      <c r="H97" s="14"/>
      <c r="I97" s="10"/>
      <c r="J97" s="14"/>
      <c r="K97" s="10"/>
      <c r="L97" s="14"/>
      <c r="M97" s="10"/>
      <c r="N97" s="14"/>
      <c r="O97" s="10"/>
      <c r="P97" s="14"/>
      <c r="Q97" s="10"/>
      <c r="R97" s="14"/>
      <c r="S97" s="10"/>
      <c r="T97" s="14"/>
      <c r="U97" s="10"/>
      <c r="V97" s="14"/>
      <c r="W97" s="10"/>
      <c r="X97" s="14"/>
      <c r="Y97" s="10"/>
      <c r="Z97" s="14"/>
      <c r="AA97" s="10"/>
      <c r="AB97" s="14"/>
      <c r="AC97" s="10"/>
      <c r="AD97" s="14"/>
      <c r="AE97" s="10"/>
      <c r="AF97" s="14"/>
      <c r="AG97" s="10"/>
      <c r="AH97" s="14"/>
      <c r="AI97" s="10"/>
      <c r="AJ97" s="14"/>
      <c r="AK97" s="10"/>
      <c r="AL97" s="14"/>
      <c r="AM97" s="10"/>
      <c r="AN97" s="14"/>
      <c r="AO97" s="10"/>
      <c r="AP97" s="18">
        <f>VLOOKUP(A97,'andel av året'!$1:$1048576,23,FALSE)</f>
        <v>0</v>
      </c>
      <c r="AQ97" s="19">
        <f t="shared" si="1"/>
        <v>0</v>
      </c>
    </row>
    <row r="98" spans="1:43" x14ac:dyDescent="0.3">
      <c r="A98" s="24">
        <v>618</v>
      </c>
      <c r="B98" s="25" t="s">
        <v>124</v>
      </c>
      <c r="C98" s="26" t="s">
        <v>118</v>
      </c>
      <c r="D98" s="14"/>
      <c r="E98" s="10"/>
      <c r="F98" s="14"/>
      <c r="G98" s="10"/>
      <c r="H98" s="14"/>
      <c r="I98" s="10"/>
      <c r="J98" s="14"/>
      <c r="K98" s="10"/>
      <c r="L98" s="14"/>
      <c r="M98" s="10"/>
      <c r="N98" s="14"/>
      <c r="O98" s="10"/>
      <c r="P98" s="14"/>
      <c r="Q98" s="10"/>
      <c r="R98" s="14"/>
      <c r="S98" s="10"/>
      <c r="T98" s="14"/>
      <c r="U98" s="10"/>
      <c r="V98" s="14"/>
      <c r="W98" s="10"/>
      <c r="X98" s="14"/>
      <c r="Y98" s="10"/>
      <c r="Z98" s="14"/>
      <c r="AA98" s="10"/>
      <c r="AB98" s="14"/>
      <c r="AC98" s="10"/>
      <c r="AD98" s="14"/>
      <c r="AE98" s="10"/>
      <c r="AF98" s="14"/>
      <c r="AG98" s="10"/>
      <c r="AH98" s="14"/>
      <c r="AI98" s="10"/>
      <c r="AJ98" s="14"/>
      <c r="AK98" s="10"/>
      <c r="AL98" s="14"/>
      <c r="AM98" s="10"/>
      <c r="AN98" s="14"/>
      <c r="AO98" s="10"/>
      <c r="AP98" s="18">
        <f>VLOOKUP(A98,'andel av året'!$1:$1048576,23,FALSE)</f>
        <v>0</v>
      </c>
      <c r="AQ98" s="19">
        <f t="shared" si="1"/>
        <v>0</v>
      </c>
    </row>
    <row r="99" spans="1:43" x14ac:dyDescent="0.3">
      <c r="A99" s="24">
        <v>619</v>
      </c>
      <c r="B99" s="25" t="s">
        <v>125</v>
      </c>
      <c r="C99" s="26" t="s">
        <v>118</v>
      </c>
      <c r="D99" s="14"/>
      <c r="E99" s="10"/>
      <c r="F99" s="14"/>
      <c r="G99" s="10"/>
      <c r="H99" s="14"/>
      <c r="I99" s="10"/>
      <c r="J99" s="14"/>
      <c r="K99" s="10"/>
      <c r="L99" s="14"/>
      <c r="M99" s="10"/>
      <c r="N99" s="14"/>
      <c r="O99" s="10"/>
      <c r="P99" s="14"/>
      <c r="Q99" s="10"/>
      <c r="R99" s="14"/>
      <c r="S99" s="10"/>
      <c r="T99" s="14"/>
      <c r="U99" s="10"/>
      <c r="V99" s="14"/>
      <c r="W99" s="10"/>
      <c r="X99" s="14"/>
      <c r="Y99" s="10"/>
      <c r="Z99" s="14"/>
      <c r="AA99" s="10"/>
      <c r="AB99" s="14"/>
      <c r="AC99" s="10"/>
      <c r="AD99" s="14"/>
      <c r="AE99" s="10"/>
      <c r="AF99" s="14"/>
      <c r="AG99" s="10"/>
      <c r="AH99" s="14"/>
      <c r="AI99" s="10"/>
      <c r="AJ99" s="14"/>
      <c r="AK99" s="10"/>
      <c r="AL99" s="14"/>
      <c r="AM99" s="10"/>
      <c r="AN99" s="14"/>
      <c r="AO99" s="10"/>
      <c r="AP99" s="18">
        <f>VLOOKUP(A99,'andel av året'!$1:$1048576,23,FALSE)</f>
        <v>0</v>
      </c>
      <c r="AQ99" s="19">
        <f t="shared" si="1"/>
        <v>0</v>
      </c>
    </row>
    <row r="100" spans="1:43" x14ac:dyDescent="0.3">
      <c r="A100" s="24">
        <v>620</v>
      </c>
      <c r="B100" s="25" t="s">
        <v>126</v>
      </c>
      <c r="C100" s="26" t="s">
        <v>118</v>
      </c>
      <c r="D100" s="14"/>
      <c r="E100" s="10"/>
      <c r="F100" s="14"/>
      <c r="G100" s="10"/>
      <c r="H100" s="14"/>
      <c r="I100" s="10"/>
      <c r="J100" s="14"/>
      <c r="K100" s="10"/>
      <c r="L100" s="14"/>
      <c r="M100" s="10"/>
      <c r="N100" s="14"/>
      <c r="O100" s="10"/>
      <c r="P100" s="14"/>
      <c r="Q100" s="10"/>
      <c r="R100" s="14"/>
      <c r="S100" s="10"/>
      <c r="T100" s="14"/>
      <c r="U100" s="10"/>
      <c r="V100" s="14"/>
      <c r="W100" s="10"/>
      <c r="X100" s="14"/>
      <c r="Y100" s="10"/>
      <c r="Z100" s="14"/>
      <c r="AA100" s="10"/>
      <c r="AB100" s="14"/>
      <c r="AC100" s="10"/>
      <c r="AD100" s="14"/>
      <c r="AE100" s="10"/>
      <c r="AF100" s="14"/>
      <c r="AG100" s="10"/>
      <c r="AH100" s="14"/>
      <c r="AI100" s="10"/>
      <c r="AJ100" s="14"/>
      <c r="AK100" s="10"/>
      <c r="AL100" s="14"/>
      <c r="AM100" s="10"/>
      <c r="AN100" s="14"/>
      <c r="AO100" s="10"/>
      <c r="AP100" s="18">
        <f>VLOOKUP(A100,'andel av året'!$1:$1048576,23,FALSE)</f>
        <v>0</v>
      </c>
      <c r="AQ100" s="19">
        <f t="shared" si="1"/>
        <v>0</v>
      </c>
    </row>
    <row r="101" spans="1:43" x14ac:dyDescent="0.3">
      <c r="A101" s="24">
        <v>621</v>
      </c>
      <c r="B101" s="25" t="s">
        <v>127</v>
      </c>
      <c r="C101" s="26" t="s">
        <v>118</v>
      </c>
      <c r="D101" s="14"/>
      <c r="E101" s="10"/>
      <c r="F101" s="14"/>
      <c r="G101" s="10"/>
      <c r="H101" s="14"/>
      <c r="I101" s="10"/>
      <c r="J101" s="14"/>
      <c r="K101" s="10"/>
      <c r="L101" s="14"/>
      <c r="M101" s="10"/>
      <c r="N101" s="14"/>
      <c r="O101" s="10"/>
      <c r="P101" s="14"/>
      <c r="Q101" s="10"/>
      <c r="R101" s="14"/>
      <c r="S101" s="10"/>
      <c r="T101" s="14"/>
      <c r="U101" s="10"/>
      <c r="V101" s="14"/>
      <c r="W101" s="10"/>
      <c r="X101" s="14"/>
      <c r="Y101" s="10"/>
      <c r="Z101" s="14"/>
      <c r="AA101" s="10"/>
      <c r="AB101" s="14"/>
      <c r="AC101" s="10"/>
      <c r="AD101" s="14"/>
      <c r="AE101" s="10"/>
      <c r="AF101" s="14"/>
      <c r="AG101" s="10"/>
      <c r="AH101" s="14"/>
      <c r="AI101" s="10"/>
      <c r="AJ101" s="14"/>
      <c r="AK101" s="10"/>
      <c r="AL101" s="14"/>
      <c r="AM101" s="10"/>
      <c r="AN101" s="14"/>
      <c r="AO101" s="10"/>
      <c r="AP101" s="18">
        <f>VLOOKUP(A101,'andel av året'!$1:$1048576,23,FALSE)</f>
        <v>0</v>
      </c>
      <c r="AQ101" s="19">
        <f t="shared" si="1"/>
        <v>0</v>
      </c>
    </row>
    <row r="102" spans="1:43" x14ac:dyDescent="0.3">
      <c r="A102" s="24">
        <v>622</v>
      </c>
      <c r="B102" s="25" t="s">
        <v>128</v>
      </c>
      <c r="C102" s="26" t="s">
        <v>118</v>
      </c>
      <c r="D102" s="14"/>
      <c r="E102" s="10"/>
      <c r="F102" s="14"/>
      <c r="G102" s="10"/>
      <c r="H102" s="14"/>
      <c r="I102" s="10"/>
      <c r="J102" s="14"/>
      <c r="K102" s="10"/>
      <c r="L102" s="14"/>
      <c r="M102" s="10"/>
      <c r="N102" s="14"/>
      <c r="O102" s="10"/>
      <c r="P102" s="14"/>
      <c r="Q102" s="10"/>
      <c r="R102" s="14"/>
      <c r="S102" s="10"/>
      <c r="T102" s="14"/>
      <c r="U102" s="10"/>
      <c r="V102" s="14"/>
      <c r="W102" s="10"/>
      <c r="X102" s="14"/>
      <c r="Y102" s="10"/>
      <c r="Z102" s="14"/>
      <c r="AA102" s="10"/>
      <c r="AB102" s="14"/>
      <c r="AC102" s="10"/>
      <c r="AD102" s="14"/>
      <c r="AE102" s="10"/>
      <c r="AF102" s="14"/>
      <c r="AG102" s="10"/>
      <c r="AH102" s="14"/>
      <c r="AI102" s="10"/>
      <c r="AJ102" s="14"/>
      <c r="AK102" s="10"/>
      <c r="AL102" s="14"/>
      <c r="AM102" s="10"/>
      <c r="AN102" s="14"/>
      <c r="AO102" s="10"/>
      <c r="AP102" s="18">
        <f>VLOOKUP(A102,'andel av året'!$1:$1048576,23,FALSE)</f>
        <v>0</v>
      </c>
      <c r="AQ102" s="19">
        <f t="shared" si="1"/>
        <v>0</v>
      </c>
    </row>
    <row r="103" spans="1:43" x14ac:dyDescent="0.3">
      <c r="A103" s="24">
        <v>623</v>
      </c>
      <c r="B103" s="25" t="s">
        <v>129</v>
      </c>
      <c r="C103" s="26" t="s">
        <v>118</v>
      </c>
      <c r="D103" s="14"/>
      <c r="E103" s="10"/>
      <c r="F103" s="14"/>
      <c r="G103" s="10"/>
      <c r="H103" s="14"/>
      <c r="I103" s="10"/>
      <c r="J103" s="14"/>
      <c r="K103" s="10"/>
      <c r="L103" s="14"/>
      <c r="M103" s="10"/>
      <c r="N103" s="14"/>
      <c r="O103" s="10"/>
      <c r="P103" s="14"/>
      <c r="Q103" s="10"/>
      <c r="R103" s="14"/>
      <c r="S103" s="10"/>
      <c r="T103" s="14"/>
      <c r="U103" s="10"/>
      <c r="V103" s="14"/>
      <c r="W103" s="10"/>
      <c r="X103" s="14"/>
      <c r="Y103" s="10"/>
      <c r="Z103" s="14"/>
      <c r="AA103" s="10"/>
      <c r="AB103" s="14"/>
      <c r="AC103" s="10"/>
      <c r="AD103" s="14"/>
      <c r="AE103" s="10"/>
      <c r="AF103" s="14"/>
      <c r="AG103" s="10"/>
      <c r="AH103" s="14"/>
      <c r="AI103" s="10"/>
      <c r="AJ103" s="14"/>
      <c r="AK103" s="10"/>
      <c r="AL103" s="14"/>
      <c r="AM103" s="10"/>
      <c r="AN103" s="14"/>
      <c r="AO103" s="10"/>
      <c r="AP103" s="18">
        <f>VLOOKUP(A103,'andel av året'!$1:$1048576,23,FALSE)</f>
        <v>0</v>
      </c>
      <c r="AQ103" s="19">
        <f t="shared" si="1"/>
        <v>0</v>
      </c>
    </row>
    <row r="104" spans="1:43" x14ac:dyDescent="0.3">
      <c r="A104" s="24">
        <v>624</v>
      </c>
      <c r="B104" s="25" t="s">
        <v>130</v>
      </c>
      <c r="C104" s="26" t="s">
        <v>118</v>
      </c>
      <c r="D104" s="14"/>
      <c r="E104" s="10"/>
      <c r="F104" s="14"/>
      <c r="G104" s="10"/>
      <c r="H104" s="14"/>
      <c r="I104" s="10"/>
      <c r="J104" s="14"/>
      <c r="K104" s="10"/>
      <c r="L104" s="14"/>
      <c r="M104" s="10"/>
      <c r="N104" s="14"/>
      <c r="O104" s="10"/>
      <c r="P104" s="14"/>
      <c r="Q104" s="10"/>
      <c r="R104" s="14"/>
      <c r="S104" s="10"/>
      <c r="T104" s="14"/>
      <c r="U104" s="10"/>
      <c r="V104" s="14"/>
      <c r="W104" s="10"/>
      <c r="X104" s="14"/>
      <c r="Y104" s="10"/>
      <c r="Z104" s="14"/>
      <c r="AA104" s="10"/>
      <c r="AB104" s="14"/>
      <c r="AC104" s="10"/>
      <c r="AD104" s="14"/>
      <c r="AE104" s="10"/>
      <c r="AF104" s="14"/>
      <c r="AG104" s="10"/>
      <c r="AH104" s="14"/>
      <c r="AI104" s="10"/>
      <c r="AJ104" s="14"/>
      <c r="AK104" s="10"/>
      <c r="AL104" s="14"/>
      <c r="AM104" s="10"/>
      <c r="AN104" s="14"/>
      <c r="AO104" s="10"/>
      <c r="AP104" s="18">
        <f>VLOOKUP(A104,'andel av året'!$1:$1048576,23,FALSE)</f>
        <v>0</v>
      </c>
      <c r="AQ104" s="19">
        <f t="shared" si="1"/>
        <v>0</v>
      </c>
    </row>
    <row r="105" spans="1:43" x14ac:dyDescent="0.3">
      <c r="A105" s="27">
        <v>625</v>
      </c>
      <c r="B105" s="26" t="s">
        <v>131</v>
      </c>
      <c r="C105" s="26" t="s">
        <v>118</v>
      </c>
      <c r="D105" s="14"/>
      <c r="E105" s="10"/>
      <c r="F105" s="14"/>
      <c r="G105" s="10"/>
      <c r="H105" s="13">
        <v>37811</v>
      </c>
      <c r="I105" s="10"/>
      <c r="J105" s="14"/>
      <c r="K105" s="10"/>
      <c r="L105" s="14"/>
      <c r="M105" s="9">
        <v>38471</v>
      </c>
      <c r="N105" s="14"/>
      <c r="O105" s="10"/>
      <c r="P105" s="14"/>
      <c r="Q105" s="10"/>
      <c r="R105" s="14"/>
      <c r="S105" s="10"/>
      <c r="T105" s="14"/>
      <c r="U105" s="10"/>
      <c r="V105" s="13">
        <v>40469</v>
      </c>
      <c r="W105" s="10"/>
      <c r="X105" s="14"/>
      <c r="Y105" s="10"/>
      <c r="Z105" s="13"/>
      <c r="AA105" s="9">
        <v>41078</v>
      </c>
      <c r="AB105" s="14"/>
      <c r="AC105" s="10"/>
      <c r="AD105" s="13">
        <v>41813</v>
      </c>
      <c r="AE105" s="10"/>
      <c r="AF105" s="14"/>
      <c r="AG105" s="10"/>
      <c r="AH105" s="14"/>
      <c r="AI105" s="10"/>
      <c r="AJ105" s="14"/>
      <c r="AK105" s="10"/>
      <c r="AL105" s="14"/>
      <c r="AM105" s="10"/>
      <c r="AN105" s="14"/>
      <c r="AO105" s="9">
        <v>43647</v>
      </c>
      <c r="AP105" s="18">
        <f>VLOOKUP(A105,'andel av året'!$1:$1048576,23,FALSE)</f>
        <v>8.5050437907028975</v>
      </c>
      <c r="AQ105" s="19">
        <f t="shared" si="1"/>
        <v>3</v>
      </c>
    </row>
    <row r="106" spans="1:43" x14ac:dyDescent="0.3">
      <c r="A106" s="24">
        <v>626</v>
      </c>
      <c r="B106" s="25" t="s">
        <v>132</v>
      </c>
      <c r="C106" s="26" t="s">
        <v>118</v>
      </c>
      <c r="D106" s="14"/>
      <c r="E106" s="10"/>
      <c r="F106" s="14"/>
      <c r="G106" s="10"/>
      <c r="H106" s="14"/>
      <c r="I106" s="10"/>
      <c r="J106" s="14"/>
      <c r="K106" s="10"/>
      <c r="L106" s="14"/>
      <c r="M106" s="10"/>
      <c r="N106" s="14"/>
      <c r="O106" s="10"/>
      <c r="P106" s="14"/>
      <c r="Q106" s="10"/>
      <c r="R106" s="14"/>
      <c r="S106" s="10"/>
      <c r="T106" s="14"/>
      <c r="U106" s="10"/>
      <c r="V106" s="14"/>
      <c r="W106" s="10"/>
      <c r="X106" s="14"/>
      <c r="Y106" s="10"/>
      <c r="Z106" s="14"/>
      <c r="AA106" s="10"/>
      <c r="AB106" s="14"/>
      <c r="AC106" s="10"/>
      <c r="AD106" s="14"/>
      <c r="AE106" s="10"/>
      <c r="AF106" s="14"/>
      <c r="AG106" s="10"/>
      <c r="AH106" s="14"/>
      <c r="AI106" s="10"/>
      <c r="AJ106" s="14"/>
      <c r="AK106" s="10"/>
      <c r="AL106" s="14"/>
      <c r="AM106" s="10"/>
      <c r="AN106" s="14"/>
      <c r="AO106" s="10"/>
      <c r="AP106" s="18">
        <f>VLOOKUP(A106,'andel av året'!$1:$1048576,23,FALSE)</f>
        <v>0</v>
      </c>
      <c r="AQ106" s="19">
        <f t="shared" si="1"/>
        <v>0</v>
      </c>
    </row>
    <row r="107" spans="1:43" x14ac:dyDescent="0.3">
      <c r="A107" s="27">
        <v>627</v>
      </c>
      <c r="B107" s="26" t="s">
        <v>133</v>
      </c>
      <c r="C107" s="26" t="s">
        <v>118</v>
      </c>
      <c r="D107" s="14"/>
      <c r="E107" s="10"/>
      <c r="F107" s="14"/>
      <c r="G107" s="10"/>
      <c r="H107" s="13">
        <v>37811</v>
      </c>
      <c r="I107" s="10"/>
      <c r="J107" s="14"/>
      <c r="K107" s="10"/>
      <c r="L107" s="14"/>
      <c r="M107" s="10"/>
      <c r="N107" s="14"/>
      <c r="O107" s="10"/>
      <c r="P107" s="14"/>
      <c r="Q107" s="10"/>
      <c r="R107" s="14"/>
      <c r="S107" s="9">
        <v>39667</v>
      </c>
      <c r="T107" s="14"/>
      <c r="U107" s="10"/>
      <c r="V107" s="14"/>
      <c r="W107" s="10"/>
      <c r="X107" s="14"/>
      <c r="Y107" s="10"/>
      <c r="Z107" s="14"/>
      <c r="AA107" s="10"/>
      <c r="AB107" s="14"/>
      <c r="AC107" s="10"/>
      <c r="AD107" s="14"/>
      <c r="AE107" s="10"/>
      <c r="AF107" s="14"/>
      <c r="AG107" s="10"/>
      <c r="AH107" s="14"/>
      <c r="AI107" s="10"/>
      <c r="AJ107" s="14"/>
      <c r="AK107" s="10"/>
      <c r="AL107" s="14"/>
      <c r="AM107" s="10"/>
      <c r="AN107" s="14"/>
      <c r="AO107" s="10"/>
      <c r="AP107" s="18">
        <f>VLOOKUP(A107,'andel av året'!$1:$1048576,23,FALSE)</f>
        <v>5.1100000000000003</v>
      </c>
      <c r="AQ107" s="19">
        <f t="shared" si="1"/>
        <v>1</v>
      </c>
    </row>
    <row r="108" spans="1:43" x14ac:dyDescent="0.3">
      <c r="A108" s="27">
        <v>628</v>
      </c>
      <c r="B108" s="26" t="s">
        <v>134</v>
      </c>
      <c r="C108" s="26" t="s">
        <v>118</v>
      </c>
      <c r="D108" s="14"/>
      <c r="E108" s="10"/>
      <c r="F108" s="14"/>
      <c r="G108" s="10"/>
      <c r="H108" s="14"/>
      <c r="I108" s="10"/>
      <c r="J108" s="14"/>
      <c r="K108" s="10"/>
      <c r="L108" s="14"/>
      <c r="M108" s="10"/>
      <c r="N108" s="14"/>
      <c r="O108" s="10"/>
      <c r="P108" s="14"/>
      <c r="Q108" s="10"/>
      <c r="R108" s="13">
        <v>39496</v>
      </c>
      <c r="S108" s="10"/>
      <c r="T108" s="14"/>
      <c r="U108" s="9">
        <v>39895</v>
      </c>
      <c r="V108" s="14"/>
      <c r="W108" s="10"/>
      <c r="X108" s="14"/>
      <c r="Y108" s="10"/>
      <c r="Z108" s="14"/>
      <c r="AA108" s="10"/>
      <c r="AB108" s="14"/>
      <c r="AC108" s="10"/>
      <c r="AD108" s="14"/>
      <c r="AE108" s="10"/>
      <c r="AF108" s="14"/>
      <c r="AG108" s="10"/>
      <c r="AH108" s="14"/>
      <c r="AI108" s="10"/>
      <c r="AJ108" s="14"/>
      <c r="AK108" s="10"/>
      <c r="AL108" s="14"/>
      <c r="AM108" s="10"/>
      <c r="AN108" s="14"/>
      <c r="AO108" s="10"/>
      <c r="AP108" s="18">
        <f>VLOOKUP(A108,'andel av året'!$1:$1048576,23,FALSE)</f>
        <v>1.0900000000000001</v>
      </c>
      <c r="AQ108" s="19">
        <f t="shared" si="1"/>
        <v>1</v>
      </c>
    </row>
    <row r="109" spans="1:43" x14ac:dyDescent="0.3">
      <c r="A109" s="27">
        <v>631</v>
      </c>
      <c r="B109" s="26" t="s">
        <v>135</v>
      </c>
      <c r="C109" s="26" t="s">
        <v>118</v>
      </c>
      <c r="D109" s="14"/>
      <c r="E109" s="10"/>
      <c r="F109" s="14"/>
      <c r="G109" s="10"/>
      <c r="H109" s="14"/>
      <c r="I109" s="10"/>
      <c r="J109" s="13">
        <v>38043</v>
      </c>
      <c r="K109" s="10"/>
      <c r="L109" s="14"/>
      <c r="M109" s="10"/>
      <c r="N109" s="14"/>
      <c r="O109" s="10"/>
      <c r="P109" s="14"/>
      <c r="Q109" s="10"/>
      <c r="R109" s="14"/>
      <c r="S109" s="10"/>
      <c r="T109" s="14"/>
      <c r="U109" s="10"/>
      <c r="V109" s="14"/>
      <c r="W109" s="10"/>
      <c r="X109" s="14"/>
      <c r="Y109" s="9">
        <v>40792</v>
      </c>
      <c r="Z109" s="14"/>
      <c r="AA109" s="10"/>
      <c r="AB109" s="14"/>
      <c r="AC109" s="10"/>
      <c r="AD109" s="14"/>
      <c r="AE109" s="10"/>
      <c r="AF109" s="14"/>
      <c r="AG109" s="10"/>
      <c r="AH109" s="14"/>
      <c r="AI109" s="10"/>
      <c r="AJ109" s="14"/>
      <c r="AK109" s="10"/>
      <c r="AL109" s="14"/>
      <c r="AM109" s="10"/>
      <c r="AN109" s="14"/>
      <c r="AO109" s="10"/>
      <c r="AP109" s="18">
        <f>VLOOKUP(A109,'andel av året'!$1:$1048576,23,FALSE)</f>
        <v>7.5294520547945201</v>
      </c>
      <c r="AQ109" s="19">
        <f t="shared" si="1"/>
        <v>1</v>
      </c>
    </row>
    <row r="110" spans="1:43" x14ac:dyDescent="0.3">
      <c r="A110" s="24">
        <v>632</v>
      </c>
      <c r="B110" s="25" t="s">
        <v>136</v>
      </c>
      <c r="C110" s="26" t="s">
        <v>118</v>
      </c>
      <c r="D110" s="14"/>
      <c r="E110" s="10"/>
      <c r="F110" s="14"/>
      <c r="G110" s="10"/>
      <c r="H110" s="14"/>
      <c r="I110" s="10"/>
      <c r="J110" s="14"/>
      <c r="K110" s="10"/>
      <c r="L110" s="14"/>
      <c r="M110" s="10"/>
      <c r="N110" s="14"/>
      <c r="O110" s="10"/>
      <c r="P110" s="14"/>
      <c r="Q110" s="10"/>
      <c r="R110" s="14"/>
      <c r="S110" s="10"/>
      <c r="T110" s="14"/>
      <c r="U110" s="10"/>
      <c r="V110" s="14"/>
      <c r="W110" s="10"/>
      <c r="X110" s="14"/>
      <c r="Y110" s="10"/>
      <c r="Z110" s="14"/>
      <c r="AA110" s="10"/>
      <c r="AB110" s="14"/>
      <c r="AC110" s="10"/>
      <c r="AD110" s="14"/>
      <c r="AE110" s="10"/>
      <c r="AF110" s="14"/>
      <c r="AG110" s="10"/>
      <c r="AH110" s="14"/>
      <c r="AI110" s="10"/>
      <c r="AJ110" s="14"/>
      <c r="AK110" s="10"/>
      <c r="AL110" s="14"/>
      <c r="AM110" s="10"/>
      <c r="AN110" s="14"/>
      <c r="AO110" s="10"/>
      <c r="AP110" s="18">
        <f>VLOOKUP(A110,'andel av året'!$1:$1048576,23,FALSE)</f>
        <v>0</v>
      </c>
      <c r="AQ110" s="19">
        <f t="shared" si="1"/>
        <v>0</v>
      </c>
    </row>
    <row r="111" spans="1:43" x14ac:dyDescent="0.3">
      <c r="A111" s="24">
        <v>633</v>
      </c>
      <c r="B111" s="25" t="s">
        <v>137</v>
      </c>
      <c r="C111" s="26" t="s">
        <v>118</v>
      </c>
      <c r="D111" s="14"/>
      <c r="E111" s="10"/>
      <c r="F111" s="14"/>
      <c r="G111" s="10"/>
      <c r="H111" s="14"/>
      <c r="I111" s="10"/>
      <c r="J111" s="14"/>
      <c r="K111" s="10"/>
      <c r="L111" s="14"/>
      <c r="M111" s="10"/>
      <c r="N111" s="14"/>
      <c r="O111" s="10"/>
      <c r="P111" s="14"/>
      <c r="Q111" s="10"/>
      <c r="R111" s="14"/>
      <c r="S111" s="10"/>
      <c r="T111" s="14"/>
      <c r="U111" s="10"/>
      <c r="V111" s="14"/>
      <c r="W111" s="10"/>
      <c r="X111" s="14"/>
      <c r="Y111" s="10"/>
      <c r="Z111" s="14"/>
      <c r="AA111" s="10"/>
      <c r="AB111" s="14"/>
      <c r="AC111" s="10"/>
      <c r="AD111" s="14"/>
      <c r="AE111" s="10"/>
      <c r="AF111" s="14"/>
      <c r="AG111" s="10"/>
      <c r="AH111" s="14"/>
      <c r="AI111" s="10"/>
      <c r="AJ111" s="14"/>
      <c r="AK111" s="10"/>
      <c r="AL111" s="14"/>
      <c r="AM111" s="10"/>
      <c r="AN111" s="14"/>
      <c r="AO111" s="10"/>
      <c r="AP111" s="18">
        <f>VLOOKUP(A111,'andel av året'!$1:$1048576,23,FALSE)</f>
        <v>0</v>
      </c>
      <c r="AQ111" s="19">
        <f t="shared" si="1"/>
        <v>0</v>
      </c>
    </row>
    <row r="112" spans="1:43" x14ac:dyDescent="0.3">
      <c r="A112" s="27">
        <v>701</v>
      </c>
      <c r="B112" s="26" t="s">
        <v>138</v>
      </c>
      <c r="C112" s="26" t="s">
        <v>139</v>
      </c>
      <c r="D112" s="13">
        <v>36892</v>
      </c>
      <c r="E112" s="9"/>
      <c r="F112" s="14"/>
      <c r="G112" s="9">
        <v>37462</v>
      </c>
      <c r="H112" s="14"/>
      <c r="I112" s="10"/>
      <c r="J112" s="14"/>
      <c r="K112" s="10"/>
      <c r="L112" s="14"/>
      <c r="M112" s="10"/>
      <c r="N112" s="14"/>
      <c r="O112" s="10"/>
      <c r="P112" s="14"/>
      <c r="Q112" s="10"/>
      <c r="R112" s="14"/>
      <c r="S112" s="10"/>
      <c r="T112" s="14"/>
      <c r="U112" s="10"/>
      <c r="V112" s="13">
        <v>40330</v>
      </c>
      <c r="W112" s="10"/>
      <c r="X112" s="14"/>
      <c r="Y112" s="10"/>
      <c r="Z112" s="17"/>
      <c r="AA112" s="11">
        <v>41096</v>
      </c>
      <c r="AB112" s="14"/>
      <c r="AC112" s="10"/>
      <c r="AD112" s="14"/>
      <c r="AE112" s="10"/>
      <c r="AF112" s="14"/>
      <c r="AG112" s="10"/>
      <c r="AH112" s="14"/>
      <c r="AI112" s="10"/>
      <c r="AJ112" s="14"/>
      <c r="AK112" s="10"/>
      <c r="AL112" s="14"/>
      <c r="AM112" s="10"/>
      <c r="AN112" s="14"/>
      <c r="AO112" s="10"/>
      <c r="AP112" s="18">
        <f>VLOOKUP(A112,'andel av året'!$1:$1048576,23,FALSE)</f>
        <v>3.6581967213114752</v>
      </c>
      <c r="AQ112" s="19">
        <f t="shared" si="1"/>
        <v>2</v>
      </c>
    </row>
    <row r="113" spans="1:43" x14ac:dyDescent="0.3">
      <c r="A113" s="27">
        <v>702</v>
      </c>
      <c r="B113" s="26" t="s">
        <v>140</v>
      </c>
      <c r="C113" s="26" t="s">
        <v>139</v>
      </c>
      <c r="D113" s="14"/>
      <c r="E113" s="10"/>
      <c r="F113" s="13">
        <v>37298</v>
      </c>
      <c r="G113" s="10"/>
      <c r="H113" s="14"/>
      <c r="I113" s="10"/>
      <c r="J113" s="14"/>
      <c r="K113" s="10"/>
      <c r="L113" s="14"/>
      <c r="M113" s="10"/>
      <c r="N113" s="14"/>
      <c r="O113" s="9">
        <v>38877</v>
      </c>
      <c r="P113" s="14"/>
      <c r="Q113" s="10"/>
      <c r="R113" s="14"/>
      <c r="S113" s="10"/>
      <c r="T113" s="14"/>
      <c r="U113" s="10"/>
      <c r="V113" s="14"/>
      <c r="W113" s="10"/>
      <c r="X113" s="14"/>
      <c r="Y113" s="10"/>
      <c r="Z113" s="14"/>
      <c r="AA113" s="10"/>
      <c r="AB113" s="14"/>
      <c r="AC113" s="10"/>
      <c r="AD113" s="14"/>
      <c r="AE113" s="10"/>
      <c r="AF113" s="14"/>
      <c r="AG113" s="10"/>
      <c r="AH113" s="14"/>
      <c r="AI113" s="10"/>
      <c r="AJ113" s="14"/>
      <c r="AK113" s="10"/>
      <c r="AL113" s="14"/>
      <c r="AM113" s="10"/>
      <c r="AN113" s="14"/>
      <c r="AO113" s="10"/>
      <c r="AP113" s="18">
        <f>VLOOKUP(A113,'andel av året'!$1:$1048576,23,FALSE)</f>
        <v>4.4000000000000004</v>
      </c>
      <c r="AQ113" s="19">
        <f t="shared" si="1"/>
        <v>1</v>
      </c>
    </row>
    <row r="114" spans="1:43" x14ac:dyDescent="0.3">
      <c r="A114" s="27">
        <v>704</v>
      </c>
      <c r="B114" s="26" t="s">
        <v>141</v>
      </c>
      <c r="C114" s="26" t="s">
        <v>139</v>
      </c>
      <c r="D114" s="13">
        <v>36892</v>
      </c>
      <c r="E114" s="9"/>
      <c r="F114" s="14"/>
      <c r="G114" s="9">
        <v>37454</v>
      </c>
      <c r="H114" s="14"/>
      <c r="I114" s="10"/>
      <c r="J114" s="14"/>
      <c r="K114" s="10"/>
      <c r="L114" s="14"/>
      <c r="M114" s="10"/>
      <c r="N114" s="14"/>
      <c r="O114" s="10"/>
      <c r="P114" s="14"/>
      <c r="Q114" s="10"/>
      <c r="R114" s="14"/>
      <c r="S114" s="10"/>
      <c r="T114" s="14"/>
      <c r="U114" s="10"/>
      <c r="V114" s="14"/>
      <c r="W114" s="10"/>
      <c r="X114" s="14"/>
      <c r="Y114" s="10"/>
      <c r="Z114" s="14"/>
      <c r="AA114" s="10"/>
      <c r="AB114" s="17">
        <v>41423</v>
      </c>
      <c r="AC114" s="10"/>
      <c r="AD114" s="14"/>
      <c r="AE114" s="10"/>
      <c r="AF114" s="14"/>
      <c r="AG114" s="10"/>
      <c r="AH114" s="14"/>
      <c r="AI114" s="9">
        <v>42523</v>
      </c>
      <c r="AJ114" s="13"/>
      <c r="AK114" s="9"/>
      <c r="AL114" s="13"/>
      <c r="AM114" s="9"/>
      <c r="AN114" s="13"/>
      <c r="AO114" s="9"/>
      <c r="AP114" s="18">
        <f>VLOOKUP(A114,'andel av året'!$1:$1048576,23,FALSE)</f>
        <v>4.5545205479452058</v>
      </c>
      <c r="AQ114" s="19">
        <f t="shared" si="1"/>
        <v>2</v>
      </c>
    </row>
    <row r="115" spans="1:43" x14ac:dyDescent="0.3">
      <c r="A115" s="24">
        <v>706</v>
      </c>
      <c r="B115" s="25" t="s">
        <v>142</v>
      </c>
      <c r="C115" s="26" t="s">
        <v>139</v>
      </c>
      <c r="D115" s="14"/>
      <c r="E115" s="10"/>
      <c r="F115" s="14"/>
      <c r="G115" s="10"/>
      <c r="H115" s="14"/>
      <c r="I115" s="10"/>
      <c r="J115" s="14"/>
      <c r="K115" s="10"/>
      <c r="L115" s="14"/>
      <c r="M115" s="10"/>
      <c r="N115" s="14"/>
      <c r="O115" s="10"/>
      <c r="P115" s="14"/>
      <c r="Q115" s="10"/>
      <c r="R115" s="14"/>
      <c r="S115" s="10"/>
      <c r="T115" s="14"/>
      <c r="U115" s="10"/>
      <c r="V115" s="14"/>
      <c r="W115" s="10"/>
      <c r="X115" s="14"/>
      <c r="Y115" s="10"/>
      <c r="Z115" s="14"/>
      <c r="AA115" s="10"/>
      <c r="AB115" s="14"/>
      <c r="AC115" s="10"/>
      <c r="AD115" s="14"/>
      <c r="AE115" s="10"/>
      <c r="AF115" s="14"/>
      <c r="AG115" s="10"/>
      <c r="AH115" s="14"/>
      <c r="AI115" s="10"/>
      <c r="AJ115" s="14"/>
      <c r="AK115" s="10"/>
      <c r="AL115" s="14"/>
      <c r="AM115" s="10"/>
      <c r="AN115" s="14"/>
      <c r="AO115" s="10"/>
      <c r="AP115" s="18">
        <f>VLOOKUP(A115,'andel av året'!$1:$1048576,23,FALSE)</f>
        <v>0</v>
      </c>
      <c r="AQ115" s="19">
        <f t="shared" si="1"/>
        <v>0</v>
      </c>
    </row>
    <row r="116" spans="1:43" x14ac:dyDescent="0.3">
      <c r="A116" s="27">
        <v>709</v>
      </c>
      <c r="B116" s="26" t="s">
        <v>143</v>
      </c>
      <c r="C116" s="26" t="s">
        <v>139</v>
      </c>
      <c r="D116" s="14"/>
      <c r="E116" s="10"/>
      <c r="F116" s="14"/>
      <c r="G116" s="10"/>
      <c r="H116" s="13">
        <v>37847</v>
      </c>
      <c r="I116" s="10"/>
      <c r="J116" s="14"/>
      <c r="K116" s="10"/>
      <c r="L116" s="14"/>
      <c r="M116" s="10"/>
      <c r="N116" s="14"/>
      <c r="O116" s="10"/>
      <c r="P116" s="14"/>
      <c r="Q116" s="9">
        <v>39272</v>
      </c>
      <c r="R116" s="14"/>
      <c r="S116" s="10"/>
      <c r="T116" s="14"/>
      <c r="U116" s="10"/>
      <c r="V116" s="14"/>
      <c r="W116" s="10"/>
      <c r="X116" s="14"/>
      <c r="Y116" s="10"/>
      <c r="Z116" s="17">
        <v>41089</v>
      </c>
      <c r="AA116" s="10"/>
      <c r="AB116" s="14"/>
      <c r="AC116" s="9">
        <v>41386</v>
      </c>
      <c r="AD116" s="14"/>
      <c r="AE116" s="10"/>
      <c r="AF116" s="14"/>
      <c r="AG116" s="10"/>
      <c r="AH116" s="14"/>
      <c r="AI116" s="10"/>
      <c r="AJ116" s="14"/>
      <c r="AK116" s="10"/>
      <c r="AL116" s="14"/>
      <c r="AM116" s="10"/>
      <c r="AN116" s="14"/>
      <c r="AO116" s="10"/>
      <c r="AP116" s="18">
        <f>VLOOKUP(A116,'andel av året'!$1:$1048576,23,FALSE)</f>
        <v>4.7350385507897306</v>
      </c>
      <c r="AQ116" s="19">
        <f t="shared" si="1"/>
        <v>2</v>
      </c>
    </row>
    <row r="117" spans="1:43" x14ac:dyDescent="0.3">
      <c r="A117" s="27">
        <v>711</v>
      </c>
      <c r="B117" s="26" t="s">
        <v>144</v>
      </c>
      <c r="C117" s="26" t="s">
        <v>139</v>
      </c>
      <c r="D117" s="14"/>
      <c r="E117" s="10"/>
      <c r="F117" s="14"/>
      <c r="G117" s="10"/>
      <c r="H117" s="14"/>
      <c r="I117" s="10"/>
      <c r="J117" s="13">
        <v>38215</v>
      </c>
      <c r="K117" s="10"/>
      <c r="L117" s="14"/>
      <c r="M117" s="10"/>
      <c r="N117" s="14"/>
      <c r="O117" s="10"/>
      <c r="P117" s="14"/>
      <c r="Q117" s="9">
        <v>39272</v>
      </c>
      <c r="R117" s="14"/>
      <c r="S117" s="10"/>
      <c r="T117" s="14"/>
      <c r="U117" s="10"/>
      <c r="V117" s="13">
        <v>40361</v>
      </c>
      <c r="W117" s="10"/>
      <c r="X117" s="14"/>
      <c r="Y117" s="10"/>
      <c r="Z117" s="14"/>
      <c r="AA117" s="10"/>
      <c r="AB117" s="14"/>
      <c r="AC117" s="10"/>
      <c r="AD117" s="14"/>
      <c r="AE117" s="10"/>
      <c r="AF117" s="14"/>
      <c r="AG117" s="10"/>
      <c r="AH117" s="14"/>
      <c r="AI117" s="10"/>
      <c r="AJ117" s="14"/>
      <c r="AK117" s="10"/>
      <c r="AL117" s="14"/>
      <c r="AM117" s="10"/>
      <c r="AN117" s="14"/>
      <c r="AO117" s="9">
        <v>43636</v>
      </c>
      <c r="AP117" s="18">
        <f>VLOOKUP(A117,'andel av året'!$1:$1048576,23,FALSE)</f>
        <v>11.870000000000001</v>
      </c>
      <c r="AQ117" s="19">
        <f t="shared" si="1"/>
        <v>2</v>
      </c>
    </row>
    <row r="118" spans="1:43" x14ac:dyDescent="0.3">
      <c r="A118" s="24">
        <v>713</v>
      </c>
      <c r="B118" s="25" t="s">
        <v>145</v>
      </c>
      <c r="C118" s="26" t="s">
        <v>139</v>
      </c>
      <c r="D118" s="14"/>
      <c r="E118" s="10"/>
      <c r="F118" s="14"/>
      <c r="G118" s="10"/>
      <c r="H118" s="14"/>
      <c r="I118" s="10"/>
      <c r="J118" s="14"/>
      <c r="K118" s="10"/>
      <c r="L118" s="14"/>
      <c r="M118" s="10"/>
      <c r="N118" s="14"/>
      <c r="O118" s="10"/>
      <c r="P118" s="14"/>
      <c r="Q118" s="10"/>
      <c r="R118" s="14"/>
      <c r="S118" s="10"/>
      <c r="T118" s="14"/>
      <c r="U118" s="10"/>
      <c r="V118" s="14"/>
      <c r="W118" s="10"/>
      <c r="X118" s="14"/>
      <c r="Y118" s="10"/>
      <c r="Z118" s="14"/>
      <c r="AA118" s="10"/>
      <c r="AB118" s="14"/>
      <c r="AC118" s="10"/>
      <c r="AD118" s="14"/>
      <c r="AE118" s="10"/>
      <c r="AF118" s="14"/>
      <c r="AG118" s="10"/>
      <c r="AH118" s="13"/>
      <c r="AI118" s="10"/>
      <c r="AJ118" s="14"/>
      <c r="AK118" s="10"/>
      <c r="AL118" s="14"/>
      <c r="AM118" s="10"/>
      <c r="AN118" s="14"/>
      <c r="AO118" s="10"/>
      <c r="AP118" s="18">
        <f>VLOOKUP(A118,'andel av året'!$1:$1048576,23,FALSE)</f>
        <v>0</v>
      </c>
      <c r="AQ118" s="19">
        <f t="shared" si="1"/>
        <v>0</v>
      </c>
    </row>
    <row r="119" spans="1:43" x14ac:dyDescent="0.3">
      <c r="A119" s="27">
        <v>714</v>
      </c>
      <c r="B119" s="26" t="s">
        <v>146</v>
      </c>
      <c r="C119" s="26" t="s">
        <v>139</v>
      </c>
      <c r="D119" s="14"/>
      <c r="E119" s="10"/>
      <c r="F119" s="17">
        <v>37298</v>
      </c>
      <c r="G119" s="10"/>
      <c r="H119" s="14"/>
      <c r="I119" s="9">
        <v>37685</v>
      </c>
      <c r="J119" s="14"/>
      <c r="K119" s="10"/>
      <c r="L119" s="14"/>
      <c r="M119" s="10"/>
      <c r="N119" s="14"/>
      <c r="O119" s="10"/>
      <c r="P119" s="14"/>
      <c r="Q119" s="10"/>
      <c r="R119" s="14"/>
      <c r="S119" s="10"/>
      <c r="T119" s="14"/>
      <c r="U119" s="10"/>
      <c r="V119" s="14"/>
      <c r="W119" s="10"/>
      <c r="X119" s="14"/>
      <c r="Y119" s="10"/>
      <c r="Z119" s="14"/>
      <c r="AA119" s="10"/>
      <c r="AB119" s="14"/>
      <c r="AC119" s="10"/>
      <c r="AD119" s="14"/>
      <c r="AE119" s="10"/>
      <c r="AF119" s="14"/>
      <c r="AG119" s="10"/>
      <c r="AH119" s="14"/>
      <c r="AI119" s="10"/>
      <c r="AJ119" s="14"/>
      <c r="AK119" s="10"/>
      <c r="AL119" s="14"/>
      <c r="AM119" s="10"/>
      <c r="AN119" s="14"/>
      <c r="AO119" s="10"/>
      <c r="AP119" s="18">
        <f>VLOOKUP(A119,'andel av året'!$1:$1048576,23,FALSE)</f>
        <v>1.07</v>
      </c>
      <c r="AQ119" s="19">
        <f t="shared" si="1"/>
        <v>1</v>
      </c>
    </row>
    <row r="120" spans="1:43" x14ac:dyDescent="0.3">
      <c r="A120" s="24">
        <v>716</v>
      </c>
      <c r="B120" s="25" t="s">
        <v>147</v>
      </c>
      <c r="C120" s="26" t="s">
        <v>139</v>
      </c>
      <c r="D120" s="14"/>
      <c r="E120" s="10"/>
      <c r="F120" s="14"/>
      <c r="G120" s="10"/>
      <c r="H120" s="14"/>
      <c r="I120" s="10"/>
      <c r="J120" s="14"/>
      <c r="K120" s="10"/>
      <c r="L120" s="14"/>
      <c r="M120" s="10"/>
      <c r="N120" s="14"/>
      <c r="O120" s="10"/>
      <c r="P120" s="14"/>
      <c r="Q120" s="10"/>
      <c r="R120" s="14"/>
      <c r="S120" s="10"/>
      <c r="T120" s="14"/>
      <c r="U120" s="10"/>
      <c r="V120" s="14"/>
      <c r="W120" s="10"/>
      <c r="X120" s="14"/>
      <c r="Y120" s="10"/>
      <c r="Z120" s="14"/>
      <c r="AA120" s="10"/>
      <c r="AB120" s="14"/>
      <c r="AC120" s="10"/>
      <c r="AD120" s="14"/>
      <c r="AE120" s="10"/>
      <c r="AF120" s="14"/>
      <c r="AG120" s="10"/>
      <c r="AH120" s="14"/>
      <c r="AI120" s="10"/>
      <c r="AJ120" s="14"/>
      <c r="AK120" s="10"/>
      <c r="AL120" s="14"/>
      <c r="AM120" s="10"/>
      <c r="AN120" s="14"/>
      <c r="AO120" s="10"/>
      <c r="AP120" s="18">
        <f>VLOOKUP(A120,'andel av året'!$1:$1048576,23,FALSE)</f>
        <v>0</v>
      </c>
      <c r="AQ120" s="19">
        <f t="shared" si="1"/>
        <v>0</v>
      </c>
    </row>
    <row r="121" spans="1:43" x14ac:dyDescent="0.3">
      <c r="A121" s="24">
        <v>719</v>
      </c>
      <c r="B121" s="25" t="s">
        <v>148</v>
      </c>
      <c r="C121" s="26" t="s">
        <v>139</v>
      </c>
      <c r="D121" s="14"/>
      <c r="E121" s="10"/>
      <c r="F121" s="14"/>
      <c r="G121" s="10"/>
      <c r="H121" s="14"/>
      <c r="I121" s="10"/>
      <c r="J121" s="14"/>
      <c r="K121" s="10"/>
      <c r="L121" s="14"/>
      <c r="M121" s="10"/>
      <c r="N121" s="14"/>
      <c r="O121" s="10"/>
      <c r="P121" s="14"/>
      <c r="Q121" s="10"/>
      <c r="R121" s="14"/>
      <c r="S121" s="10"/>
      <c r="T121" s="14"/>
      <c r="U121" s="10"/>
      <c r="V121" s="14"/>
      <c r="W121" s="10"/>
      <c r="X121" s="14"/>
      <c r="Y121" s="10"/>
      <c r="Z121" s="14"/>
      <c r="AA121" s="10"/>
      <c r="AB121" s="14"/>
      <c r="AC121" s="10"/>
      <c r="AD121" s="14"/>
      <c r="AE121" s="10"/>
      <c r="AF121" s="14"/>
      <c r="AG121" s="10"/>
      <c r="AH121" s="14"/>
      <c r="AI121" s="10"/>
      <c r="AJ121" s="14"/>
      <c r="AK121" s="10"/>
      <c r="AL121" s="14"/>
      <c r="AM121" s="10"/>
      <c r="AN121" s="14"/>
      <c r="AO121" s="10"/>
      <c r="AP121" s="18">
        <f>VLOOKUP(A121,'andel av året'!$1:$1048576,23,FALSE)</f>
        <v>0</v>
      </c>
      <c r="AQ121" s="19">
        <f t="shared" si="1"/>
        <v>0</v>
      </c>
    </row>
    <row r="122" spans="1:43" x14ac:dyDescent="0.3">
      <c r="A122" s="24">
        <v>720</v>
      </c>
      <c r="B122" s="25" t="s">
        <v>149</v>
      </c>
      <c r="C122" s="26" t="s">
        <v>139</v>
      </c>
      <c r="D122" s="14"/>
      <c r="E122" s="10"/>
      <c r="F122" s="14"/>
      <c r="G122" s="10"/>
      <c r="H122" s="14"/>
      <c r="I122" s="10"/>
      <c r="J122" s="14"/>
      <c r="K122" s="10"/>
      <c r="L122" s="14"/>
      <c r="M122" s="10"/>
      <c r="N122" s="14"/>
      <c r="O122" s="10"/>
      <c r="P122" s="14"/>
      <c r="Q122" s="10"/>
      <c r="R122" s="14"/>
      <c r="S122" s="10"/>
      <c r="T122" s="14"/>
      <c r="U122" s="10"/>
      <c r="V122" s="14"/>
      <c r="W122" s="10"/>
      <c r="X122" s="14"/>
      <c r="Y122" s="10"/>
      <c r="Z122" s="14"/>
      <c r="AA122" s="10"/>
      <c r="AB122" s="14"/>
      <c r="AC122" s="10"/>
      <c r="AD122" s="14"/>
      <c r="AE122" s="10"/>
      <c r="AF122" s="14"/>
      <c r="AG122" s="10"/>
      <c r="AH122" s="14"/>
      <c r="AI122" s="10"/>
      <c r="AJ122" s="14"/>
      <c r="AK122" s="10"/>
      <c r="AL122" s="14"/>
      <c r="AM122" s="10"/>
      <c r="AN122" s="14"/>
      <c r="AO122" s="10"/>
      <c r="AP122" s="18">
        <f>VLOOKUP(A122,'andel av året'!$1:$1048576,23,FALSE)</f>
        <v>0</v>
      </c>
      <c r="AQ122" s="19">
        <f t="shared" si="1"/>
        <v>0</v>
      </c>
    </row>
    <row r="123" spans="1:43" x14ac:dyDescent="0.3">
      <c r="A123" s="24">
        <v>722</v>
      </c>
      <c r="B123" s="25" t="s">
        <v>150</v>
      </c>
      <c r="C123" s="26" t="s">
        <v>139</v>
      </c>
      <c r="D123" s="14"/>
      <c r="E123" s="10"/>
      <c r="F123" s="14"/>
      <c r="G123" s="10"/>
      <c r="H123" s="14"/>
      <c r="I123" s="10"/>
      <c r="J123" s="14"/>
      <c r="K123" s="10"/>
      <c r="L123" s="14"/>
      <c r="M123" s="10"/>
      <c r="N123" s="14"/>
      <c r="O123" s="10"/>
      <c r="P123" s="14"/>
      <c r="Q123" s="10"/>
      <c r="R123" s="14"/>
      <c r="S123" s="10"/>
      <c r="T123" s="14"/>
      <c r="U123" s="10"/>
      <c r="V123" s="14"/>
      <c r="W123" s="10"/>
      <c r="X123" s="14"/>
      <c r="Y123" s="10"/>
      <c r="Z123" s="14"/>
      <c r="AA123" s="10"/>
      <c r="AB123" s="14"/>
      <c r="AC123" s="10"/>
      <c r="AD123" s="14"/>
      <c r="AE123" s="10"/>
      <c r="AF123" s="14"/>
      <c r="AG123" s="10"/>
      <c r="AH123" s="14"/>
      <c r="AI123" s="10"/>
      <c r="AJ123" s="14"/>
      <c r="AK123" s="10"/>
      <c r="AL123" s="14"/>
      <c r="AM123" s="10"/>
      <c r="AN123" s="14"/>
      <c r="AO123" s="10"/>
      <c r="AP123" s="18">
        <f>VLOOKUP(A123,'andel av året'!$1:$1048576,23,FALSE)</f>
        <v>0</v>
      </c>
      <c r="AQ123" s="19">
        <f t="shared" si="1"/>
        <v>0</v>
      </c>
    </row>
    <row r="124" spans="1:43" x14ac:dyDescent="0.3">
      <c r="A124" s="24">
        <v>723</v>
      </c>
      <c r="B124" s="25" t="s">
        <v>151</v>
      </c>
      <c r="C124" s="26" t="s">
        <v>139</v>
      </c>
      <c r="D124" s="14"/>
      <c r="E124" s="10"/>
      <c r="F124" s="14"/>
      <c r="G124" s="10"/>
      <c r="H124" s="14"/>
      <c r="I124" s="10"/>
      <c r="J124" s="14"/>
      <c r="K124" s="10"/>
      <c r="L124" s="14"/>
      <c r="M124" s="10"/>
      <c r="N124" s="14"/>
      <c r="O124" s="10"/>
      <c r="P124" s="14"/>
      <c r="Q124" s="10"/>
      <c r="R124" s="14"/>
      <c r="S124" s="10"/>
      <c r="T124" s="14"/>
      <c r="U124" s="10"/>
      <c r="V124" s="14"/>
      <c r="W124" s="10"/>
      <c r="X124" s="14"/>
      <c r="Y124" s="10"/>
      <c r="Z124" s="14"/>
      <c r="AA124" s="10"/>
      <c r="AB124" s="14"/>
      <c r="AC124" s="10"/>
      <c r="AD124" s="14"/>
      <c r="AE124" s="10"/>
      <c r="AF124" s="14"/>
      <c r="AG124" s="10"/>
      <c r="AH124" s="14"/>
      <c r="AI124" s="10"/>
      <c r="AJ124" s="14"/>
      <c r="AK124" s="10"/>
      <c r="AL124" s="14"/>
      <c r="AM124" s="10"/>
      <c r="AN124" s="14"/>
      <c r="AO124" s="10"/>
      <c r="AP124" s="18">
        <f>VLOOKUP(A124,'andel av året'!$1:$1048576,23,FALSE)</f>
        <v>0</v>
      </c>
      <c r="AQ124" s="19">
        <f t="shared" si="1"/>
        <v>0</v>
      </c>
    </row>
    <row r="125" spans="1:43" x14ac:dyDescent="0.3">
      <c r="A125" s="24">
        <v>728</v>
      </c>
      <c r="B125" s="25" t="s">
        <v>152</v>
      </c>
      <c r="C125" s="26" t="s">
        <v>139</v>
      </c>
      <c r="D125" s="14"/>
      <c r="E125" s="10"/>
      <c r="F125" s="14"/>
      <c r="G125" s="10"/>
      <c r="H125" s="14"/>
      <c r="I125" s="10"/>
      <c r="J125" s="14"/>
      <c r="K125" s="10"/>
      <c r="L125" s="14"/>
      <c r="M125" s="10"/>
      <c r="N125" s="14"/>
      <c r="O125" s="10"/>
      <c r="P125" s="14"/>
      <c r="Q125" s="10"/>
      <c r="R125" s="14"/>
      <c r="S125" s="10"/>
      <c r="T125" s="14"/>
      <c r="U125" s="10"/>
      <c r="V125" s="14"/>
      <c r="W125" s="10"/>
      <c r="X125" s="14"/>
      <c r="Y125" s="10"/>
      <c r="Z125" s="14"/>
      <c r="AA125" s="10"/>
      <c r="AB125" s="14"/>
      <c r="AC125" s="10"/>
      <c r="AD125" s="14"/>
      <c r="AE125" s="10"/>
      <c r="AF125" s="14"/>
      <c r="AG125" s="10"/>
      <c r="AH125" s="14"/>
      <c r="AI125" s="10"/>
      <c r="AJ125" s="14"/>
      <c r="AK125" s="10"/>
      <c r="AL125" s="14"/>
      <c r="AM125" s="10"/>
      <c r="AN125" s="14"/>
      <c r="AO125" s="10"/>
      <c r="AP125" s="18">
        <f>VLOOKUP(A125,'andel av året'!$1:$1048576,23,FALSE)</f>
        <v>0</v>
      </c>
      <c r="AQ125" s="19">
        <f t="shared" si="1"/>
        <v>0</v>
      </c>
    </row>
    <row r="126" spans="1:43" x14ac:dyDescent="0.3">
      <c r="A126" s="27">
        <v>805</v>
      </c>
      <c r="B126" s="26" t="s">
        <v>153</v>
      </c>
      <c r="C126" s="26" t="s">
        <v>154</v>
      </c>
      <c r="D126" s="14"/>
      <c r="E126" s="10"/>
      <c r="F126" s="13">
        <v>37300</v>
      </c>
      <c r="G126" s="10"/>
      <c r="H126" s="14"/>
      <c r="I126" s="10"/>
      <c r="J126" s="14"/>
      <c r="K126" s="10"/>
      <c r="L126" s="14"/>
      <c r="M126" s="10"/>
      <c r="N126" s="14"/>
      <c r="O126" s="9">
        <v>38897</v>
      </c>
      <c r="P126" s="14"/>
      <c r="Q126" s="10"/>
      <c r="R126" s="14"/>
      <c r="S126" s="10"/>
      <c r="T126" s="14"/>
      <c r="U126" s="10"/>
      <c r="V126" s="14"/>
      <c r="W126" s="10"/>
      <c r="X126" s="14"/>
      <c r="Y126" s="10"/>
      <c r="Z126" s="14"/>
      <c r="AA126" s="10"/>
      <c r="AB126" s="14"/>
      <c r="AC126" s="10"/>
      <c r="AD126" s="14"/>
      <c r="AE126" s="10"/>
      <c r="AF126" s="14"/>
      <c r="AG126" s="10"/>
      <c r="AH126" s="14"/>
      <c r="AI126" s="10"/>
      <c r="AJ126" s="14"/>
      <c r="AK126" s="10"/>
      <c r="AL126" s="14"/>
      <c r="AM126" s="10"/>
      <c r="AN126" s="14"/>
      <c r="AO126" s="10"/>
      <c r="AP126" s="18">
        <f>VLOOKUP(A126,'andel av året'!$1:$1048576,23,FALSE)</f>
        <v>4.3899999999999997</v>
      </c>
      <c r="AQ126" s="19">
        <f t="shared" si="1"/>
        <v>1</v>
      </c>
    </row>
    <row r="127" spans="1:43" x14ac:dyDescent="0.3">
      <c r="A127" s="27">
        <v>806</v>
      </c>
      <c r="B127" s="26" t="s">
        <v>155</v>
      </c>
      <c r="C127" s="26" t="s">
        <v>154</v>
      </c>
      <c r="D127" s="13">
        <v>36892</v>
      </c>
      <c r="E127" s="10"/>
      <c r="F127" s="14"/>
      <c r="G127" s="10"/>
      <c r="H127" s="14"/>
      <c r="I127" s="10"/>
      <c r="J127" s="14"/>
      <c r="K127" s="10"/>
      <c r="L127" s="14"/>
      <c r="M127" s="9">
        <v>38527</v>
      </c>
      <c r="N127" s="14"/>
      <c r="O127" s="10"/>
      <c r="P127" s="14"/>
      <c r="Q127" s="10"/>
      <c r="R127" s="14"/>
      <c r="S127" s="10"/>
      <c r="T127" s="14"/>
      <c r="U127" s="10"/>
      <c r="V127" s="14"/>
      <c r="W127" s="10"/>
      <c r="X127" s="14"/>
      <c r="Y127" s="10"/>
      <c r="Z127" s="14"/>
      <c r="AA127" s="10"/>
      <c r="AB127" s="14"/>
      <c r="AC127" s="10"/>
      <c r="AD127" s="14"/>
      <c r="AE127" s="10"/>
      <c r="AF127" s="14"/>
      <c r="AG127" s="10"/>
      <c r="AH127" s="14"/>
      <c r="AI127" s="10"/>
      <c r="AJ127" s="14"/>
      <c r="AK127" s="10"/>
      <c r="AL127" s="14"/>
      <c r="AM127" s="10"/>
      <c r="AN127" s="14"/>
      <c r="AO127" s="10"/>
      <c r="AP127" s="18">
        <f>VLOOKUP(A127,'andel av året'!$1:$1048576,23,FALSE)</f>
        <v>4.4800000000000004</v>
      </c>
      <c r="AQ127" s="19">
        <f t="shared" si="1"/>
        <v>1</v>
      </c>
    </row>
    <row r="128" spans="1:43" x14ac:dyDescent="0.3">
      <c r="A128" s="27">
        <v>807</v>
      </c>
      <c r="B128" s="26" t="s">
        <v>156</v>
      </c>
      <c r="C128" s="26" t="s">
        <v>154</v>
      </c>
      <c r="D128" s="13">
        <v>36941</v>
      </c>
      <c r="E128" s="9"/>
      <c r="F128" s="14"/>
      <c r="G128" s="9">
        <v>37286</v>
      </c>
      <c r="H128" s="13">
        <v>37931</v>
      </c>
      <c r="I128" s="10"/>
      <c r="J128" s="14"/>
      <c r="K128" s="10"/>
      <c r="L128" s="14"/>
      <c r="M128" s="10"/>
      <c r="N128" s="14"/>
      <c r="O128" s="10"/>
      <c r="P128" s="14"/>
      <c r="Q128" s="10"/>
      <c r="R128" s="14"/>
      <c r="S128" s="9">
        <v>39639</v>
      </c>
      <c r="T128" s="14"/>
      <c r="U128" s="10"/>
      <c r="V128" s="14"/>
      <c r="W128" s="10"/>
      <c r="X128" s="14"/>
      <c r="Y128" s="10"/>
      <c r="Z128" s="14"/>
      <c r="AA128" s="10"/>
      <c r="AB128" s="14"/>
      <c r="AC128" s="10"/>
      <c r="AD128" s="13">
        <v>41666</v>
      </c>
      <c r="AE128" s="10"/>
      <c r="AF128" s="14"/>
      <c r="AG128" s="9">
        <v>42040</v>
      </c>
      <c r="AH128" s="13"/>
      <c r="AI128" s="9"/>
      <c r="AJ128" s="13"/>
      <c r="AK128" s="9"/>
      <c r="AL128" s="13"/>
      <c r="AM128" s="9"/>
      <c r="AN128" s="13"/>
      <c r="AO128" s="9"/>
      <c r="AP128" s="18">
        <f>VLOOKUP(A128,'andel av året'!$1:$1048576,23,FALSE)</f>
        <v>6.6548521595927834</v>
      </c>
      <c r="AQ128" s="19">
        <f t="shared" si="1"/>
        <v>3</v>
      </c>
    </row>
    <row r="129" spans="1:43" x14ac:dyDescent="0.3">
      <c r="A129" s="24">
        <v>811</v>
      </c>
      <c r="B129" s="25" t="s">
        <v>157</v>
      </c>
      <c r="C129" s="26" t="s">
        <v>154</v>
      </c>
      <c r="D129" s="14"/>
      <c r="E129" s="10"/>
      <c r="F129" s="14"/>
      <c r="G129" s="10"/>
      <c r="H129" s="14"/>
      <c r="I129" s="10"/>
      <c r="J129" s="14"/>
      <c r="K129" s="10"/>
      <c r="L129" s="14"/>
      <c r="M129" s="10"/>
      <c r="N129" s="14"/>
      <c r="O129" s="10"/>
      <c r="P129" s="14"/>
      <c r="Q129" s="10"/>
      <c r="R129" s="14"/>
      <c r="S129" s="10"/>
      <c r="T129" s="14"/>
      <c r="U129" s="10"/>
      <c r="V129" s="14"/>
      <c r="W129" s="10"/>
      <c r="X129" s="14"/>
      <c r="Y129" s="10"/>
      <c r="Z129" s="14"/>
      <c r="AA129" s="10"/>
      <c r="AB129" s="14"/>
      <c r="AC129" s="10"/>
      <c r="AD129" s="14"/>
      <c r="AE129" s="10"/>
      <c r="AF129" s="14"/>
      <c r="AG129" s="10"/>
      <c r="AH129" s="14"/>
      <c r="AI129" s="10"/>
      <c r="AJ129" s="14"/>
      <c r="AK129" s="10"/>
      <c r="AL129" s="14"/>
      <c r="AM129" s="10"/>
      <c r="AN129" s="14"/>
      <c r="AO129" s="10"/>
      <c r="AP129" s="18">
        <f>VLOOKUP(A129,'andel av året'!$1:$1048576,23,FALSE)</f>
        <v>0</v>
      </c>
      <c r="AQ129" s="19">
        <f t="shared" si="1"/>
        <v>0</v>
      </c>
    </row>
    <row r="130" spans="1:43" x14ac:dyDescent="0.3">
      <c r="A130" s="24">
        <v>814</v>
      </c>
      <c r="B130" s="25" t="s">
        <v>158</v>
      </c>
      <c r="C130" s="26" t="s">
        <v>154</v>
      </c>
      <c r="D130" s="14"/>
      <c r="E130" s="10"/>
      <c r="F130" s="14"/>
      <c r="G130" s="10"/>
      <c r="H130" s="14"/>
      <c r="I130" s="10"/>
      <c r="J130" s="14"/>
      <c r="K130" s="10"/>
      <c r="L130" s="14"/>
      <c r="M130" s="10"/>
      <c r="N130" s="14"/>
      <c r="O130" s="10"/>
      <c r="P130" s="14"/>
      <c r="Q130" s="10"/>
      <c r="R130" s="14"/>
      <c r="S130" s="10"/>
      <c r="T130" s="14"/>
      <c r="U130" s="10"/>
      <c r="V130" s="14"/>
      <c r="W130" s="10"/>
      <c r="X130" s="14"/>
      <c r="Y130" s="10"/>
      <c r="Z130" s="14"/>
      <c r="AA130" s="10"/>
      <c r="AB130" s="14"/>
      <c r="AC130" s="10"/>
      <c r="AD130" s="14"/>
      <c r="AE130" s="10"/>
      <c r="AF130" s="14"/>
      <c r="AG130" s="10"/>
      <c r="AH130" s="14"/>
      <c r="AI130" s="10"/>
      <c r="AJ130" s="14"/>
      <c r="AK130" s="10"/>
      <c r="AL130" s="14"/>
      <c r="AM130" s="10"/>
      <c r="AN130" s="14"/>
      <c r="AO130" s="10"/>
      <c r="AP130" s="18">
        <f>VLOOKUP(A130,'andel av året'!$1:$1048576,23,FALSE)</f>
        <v>0</v>
      </c>
      <c r="AQ130" s="19">
        <f t="shared" si="1"/>
        <v>0</v>
      </c>
    </row>
    <row r="131" spans="1:43" x14ac:dyDescent="0.3">
      <c r="A131" s="27">
        <v>815</v>
      </c>
      <c r="B131" s="26" t="s">
        <v>159</v>
      </c>
      <c r="C131" s="26" t="s">
        <v>154</v>
      </c>
      <c r="D131" s="13">
        <v>36892</v>
      </c>
      <c r="E131" s="9"/>
      <c r="F131" s="14"/>
      <c r="G131" s="10"/>
      <c r="H131" s="14"/>
      <c r="I131" s="10"/>
      <c r="J131" s="14"/>
      <c r="K131" s="10"/>
      <c r="L131" s="14"/>
      <c r="M131" s="10"/>
      <c r="N131" s="14"/>
      <c r="O131" s="9">
        <v>38909</v>
      </c>
      <c r="P131" s="14"/>
      <c r="Q131" s="10"/>
      <c r="R131" s="14"/>
      <c r="S131" s="10"/>
      <c r="T131" s="14"/>
      <c r="U131" s="10"/>
      <c r="V131" s="14"/>
      <c r="W131" s="10"/>
      <c r="X131" s="14"/>
      <c r="Y131" s="10"/>
      <c r="Z131" s="14"/>
      <c r="AA131" s="10"/>
      <c r="AB131" s="14"/>
      <c r="AC131" s="10"/>
      <c r="AD131" s="14"/>
      <c r="AE131" s="10"/>
      <c r="AF131" s="14"/>
      <c r="AG131" s="10"/>
      <c r="AH131" s="14"/>
      <c r="AI131" s="10"/>
      <c r="AJ131" s="14"/>
      <c r="AK131" s="10"/>
      <c r="AL131" s="14"/>
      <c r="AM131" s="10"/>
      <c r="AN131" s="14"/>
      <c r="AO131" s="10"/>
      <c r="AP131" s="18">
        <f>VLOOKUP(A131,'andel av året'!$1:$1048576,23,FALSE)</f>
        <v>5.53</v>
      </c>
      <c r="AQ131" s="19">
        <f t="shared" ref="AQ131:AQ194" si="2">COUNT(D131,F131,H131,J131,L131,N131,P131,R131,T131,V131,X131,Z131,AB131,AD131,AF131,AH131,AJ131,AL131,AN131)</f>
        <v>1</v>
      </c>
    </row>
    <row r="132" spans="1:43" x14ac:dyDescent="0.3">
      <c r="A132" s="24">
        <v>817</v>
      </c>
      <c r="B132" s="25" t="s">
        <v>160</v>
      </c>
      <c r="C132" s="26" t="s">
        <v>154</v>
      </c>
      <c r="D132" s="14"/>
      <c r="E132" s="10"/>
      <c r="F132" s="14"/>
      <c r="G132" s="10"/>
      <c r="H132" s="14"/>
      <c r="I132" s="10"/>
      <c r="J132" s="14"/>
      <c r="K132" s="10"/>
      <c r="L132" s="14"/>
      <c r="M132" s="10"/>
      <c r="N132" s="14"/>
      <c r="O132" s="10"/>
      <c r="P132" s="14"/>
      <c r="Q132" s="10"/>
      <c r="R132" s="14"/>
      <c r="S132" s="10"/>
      <c r="T132" s="14"/>
      <c r="U132" s="10"/>
      <c r="V132" s="14"/>
      <c r="W132" s="10"/>
      <c r="X132" s="14"/>
      <c r="Y132" s="10"/>
      <c r="Z132" s="14"/>
      <c r="AA132" s="10"/>
      <c r="AB132" s="14"/>
      <c r="AC132" s="10"/>
      <c r="AD132" s="14"/>
      <c r="AE132" s="10"/>
      <c r="AF132" s="14"/>
      <c r="AG132" s="10"/>
      <c r="AH132" s="14"/>
      <c r="AI132" s="10"/>
      <c r="AJ132" s="14"/>
      <c r="AK132" s="10"/>
      <c r="AL132" s="14"/>
      <c r="AM132" s="10"/>
      <c r="AN132" s="14"/>
      <c r="AO132" s="10"/>
      <c r="AP132" s="18">
        <f>VLOOKUP(A132,'andel av året'!$1:$1048576,23,FALSE)</f>
        <v>0</v>
      </c>
      <c r="AQ132" s="19">
        <f t="shared" si="2"/>
        <v>0</v>
      </c>
    </row>
    <row r="133" spans="1:43" x14ac:dyDescent="0.3">
      <c r="A133" s="27">
        <v>819</v>
      </c>
      <c r="B133" s="26" t="s">
        <v>161</v>
      </c>
      <c r="C133" s="26" t="s">
        <v>154</v>
      </c>
      <c r="D133" s="14"/>
      <c r="E133" s="10"/>
      <c r="F133" s="14"/>
      <c r="G133" s="10"/>
      <c r="H133" s="14"/>
      <c r="I133" s="10"/>
      <c r="J133" s="14"/>
      <c r="K133" s="10"/>
      <c r="L133" s="14"/>
      <c r="M133" s="10"/>
      <c r="N133" s="14"/>
      <c r="O133" s="10"/>
      <c r="P133" s="14"/>
      <c r="Q133" s="10"/>
      <c r="R133" s="14"/>
      <c r="S133" s="10"/>
      <c r="T133" s="14"/>
      <c r="U133" s="10"/>
      <c r="V133" s="13">
        <v>40227</v>
      </c>
      <c r="W133" s="10"/>
      <c r="X133" s="14"/>
      <c r="Y133" s="9">
        <v>40700</v>
      </c>
      <c r="Z133" s="14"/>
      <c r="AA133" s="10"/>
      <c r="AB133" s="14"/>
      <c r="AC133" s="10"/>
      <c r="AD133" s="14"/>
      <c r="AE133" s="10"/>
      <c r="AF133" s="14"/>
      <c r="AG133" s="10"/>
      <c r="AH133" s="13">
        <v>42545</v>
      </c>
      <c r="AI133" s="10"/>
      <c r="AJ133" s="14"/>
      <c r="AK133" s="10"/>
      <c r="AL133" s="14"/>
      <c r="AM133" s="9">
        <v>43259</v>
      </c>
      <c r="AN133" s="13"/>
      <c r="AO133" s="9"/>
      <c r="AP133" s="18">
        <f>VLOOKUP(A133,'andel av året'!$1:$1048576,23,FALSE)</f>
        <v>3.1679452054794521</v>
      </c>
      <c r="AQ133" s="19">
        <f t="shared" si="2"/>
        <v>2</v>
      </c>
    </row>
    <row r="134" spans="1:43" x14ac:dyDescent="0.3">
      <c r="A134" s="27">
        <v>821</v>
      </c>
      <c r="B134" s="26" t="s">
        <v>162</v>
      </c>
      <c r="C134" s="26" t="s">
        <v>154</v>
      </c>
      <c r="D134" s="13">
        <v>36892</v>
      </c>
      <c r="E134" s="9"/>
      <c r="F134" s="14"/>
      <c r="G134" s="10"/>
      <c r="H134" s="14"/>
      <c r="I134" s="10"/>
      <c r="J134" s="14"/>
      <c r="K134" s="10"/>
      <c r="L134" s="14"/>
      <c r="M134" s="10"/>
      <c r="N134" s="14"/>
      <c r="O134" s="10"/>
      <c r="P134" s="14"/>
      <c r="Q134" s="10"/>
      <c r="R134" s="14"/>
      <c r="S134" s="10"/>
      <c r="T134" s="14"/>
      <c r="U134" s="10"/>
      <c r="V134" s="14"/>
      <c r="W134" s="9">
        <v>40346</v>
      </c>
      <c r="X134" s="14"/>
      <c r="Y134" s="10"/>
      <c r="Z134" s="14"/>
      <c r="AA134" s="10"/>
      <c r="AB134" s="13">
        <v>41436</v>
      </c>
      <c r="AC134" s="10"/>
      <c r="AD134" s="14"/>
      <c r="AE134" s="10"/>
      <c r="AF134" s="14"/>
      <c r="AG134" s="10"/>
      <c r="AH134" s="14"/>
      <c r="AI134" s="10"/>
      <c r="AJ134" s="14"/>
      <c r="AK134" s="9">
        <v>42886</v>
      </c>
      <c r="AL134" s="13"/>
      <c r="AM134" s="9"/>
      <c r="AN134" s="13"/>
      <c r="AO134" s="9"/>
      <c r="AP134" s="18">
        <f>VLOOKUP(A134,'andel av året'!$1:$1048576,23,FALSE)</f>
        <v>13.428904109589041</v>
      </c>
      <c r="AQ134" s="19">
        <f t="shared" si="2"/>
        <v>2</v>
      </c>
    </row>
    <row r="135" spans="1:43" x14ac:dyDescent="0.3">
      <c r="A135" s="27">
        <v>822</v>
      </c>
      <c r="B135" s="26" t="s">
        <v>163</v>
      </c>
      <c r="C135" s="26" t="s">
        <v>154</v>
      </c>
      <c r="D135" s="13">
        <v>36892</v>
      </c>
      <c r="E135" s="9"/>
      <c r="F135" s="14"/>
      <c r="G135" s="10"/>
      <c r="H135" s="14"/>
      <c r="I135" s="10"/>
      <c r="J135" s="14"/>
      <c r="K135" s="10"/>
      <c r="L135" s="14"/>
      <c r="M135" s="10"/>
      <c r="N135" s="14"/>
      <c r="O135" s="10"/>
      <c r="P135" s="14"/>
      <c r="Q135" s="10"/>
      <c r="R135" s="14"/>
      <c r="S135" s="9">
        <v>39639</v>
      </c>
      <c r="T135" s="14"/>
      <c r="U135" s="10"/>
      <c r="V135" s="13">
        <v>40210</v>
      </c>
      <c r="W135" s="10"/>
      <c r="X135" s="14"/>
      <c r="Y135" s="10"/>
      <c r="Z135" s="14"/>
      <c r="AA135" s="10"/>
      <c r="AB135" s="14"/>
      <c r="AC135" s="10"/>
      <c r="AD135" s="14"/>
      <c r="AE135" s="10"/>
      <c r="AF135" s="14"/>
      <c r="AG135" s="10"/>
      <c r="AH135" s="14"/>
      <c r="AI135" s="10"/>
      <c r="AJ135" s="14"/>
      <c r="AK135" s="9">
        <v>42887</v>
      </c>
      <c r="AL135" s="13"/>
      <c r="AM135" s="9"/>
      <c r="AN135" s="13"/>
      <c r="AO135" s="9"/>
      <c r="AP135" s="18">
        <f>VLOOKUP(A135,'andel av året'!$1:$1048576,23,FALSE)</f>
        <v>14.860000000000001</v>
      </c>
      <c r="AQ135" s="19">
        <f t="shared" si="2"/>
        <v>2</v>
      </c>
    </row>
    <row r="136" spans="1:43" x14ac:dyDescent="0.3">
      <c r="A136" s="24">
        <v>826</v>
      </c>
      <c r="B136" s="25" t="s">
        <v>164</v>
      </c>
      <c r="C136" s="26" t="s">
        <v>154</v>
      </c>
      <c r="D136" s="14"/>
      <c r="E136" s="10"/>
      <c r="F136" s="14"/>
      <c r="G136" s="10"/>
      <c r="H136" s="14"/>
      <c r="I136" s="10"/>
      <c r="J136" s="14"/>
      <c r="K136" s="10"/>
      <c r="L136" s="14"/>
      <c r="M136" s="10"/>
      <c r="N136" s="14"/>
      <c r="O136" s="10"/>
      <c r="P136" s="14"/>
      <c r="Q136" s="10"/>
      <c r="R136" s="14"/>
      <c r="S136" s="10"/>
      <c r="T136" s="14"/>
      <c r="U136" s="10"/>
      <c r="V136" s="14"/>
      <c r="W136" s="10"/>
      <c r="X136" s="14"/>
      <c r="Y136" s="10"/>
      <c r="Z136" s="14"/>
      <c r="AA136" s="10"/>
      <c r="AB136" s="14"/>
      <c r="AC136" s="10"/>
      <c r="AD136" s="14"/>
      <c r="AE136" s="10"/>
      <c r="AF136" s="14"/>
      <c r="AG136" s="10"/>
      <c r="AH136" s="14"/>
      <c r="AI136" s="10"/>
      <c r="AJ136" s="14"/>
      <c r="AK136" s="10"/>
      <c r="AL136" s="14"/>
      <c r="AM136" s="10"/>
      <c r="AN136" s="14"/>
      <c r="AO136" s="10"/>
      <c r="AP136" s="18">
        <f>VLOOKUP(A136,'andel av året'!$1:$1048576,23,FALSE)</f>
        <v>0</v>
      </c>
      <c r="AQ136" s="19">
        <f t="shared" si="2"/>
        <v>0</v>
      </c>
    </row>
    <row r="137" spans="1:43" x14ac:dyDescent="0.3">
      <c r="A137" s="27">
        <v>827</v>
      </c>
      <c r="B137" s="26" t="s">
        <v>165</v>
      </c>
      <c r="C137" s="26" t="s">
        <v>154</v>
      </c>
      <c r="D137" s="14"/>
      <c r="E137" s="10"/>
      <c r="F137" s="14"/>
      <c r="G137" s="10"/>
      <c r="H137" s="14"/>
      <c r="I137" s="10"/>
      <c r="J137" s="13">
        <v>38231</v>
      </c>
      <c r="K137" s="10"/>
      <c r="L137" s="14"/>
      <c r="M137" s="10"/>
      <c r="N137" s="14"/>
      <c r="O137" s="9">
        <v>38867</v>
      </c>
      <c r="P137" s="14"/>
      <c r="Q137" s="10"/>
      <c r="R137" s="14"/>
      <c r="S137" s="10"/>
      <c r="T137" s="14"/>
      <c r="U137" s="10"/>
      <c r="V137" s="14"/>
      <c r="W137" s="10"/>
      <c r="X137" s="14"/>
      <c r="Y137" s="10"/>
      <c r="Z137" s="14"/>
      <c r="AA137" s="10"/>
      <c r="AB137" s="14"/>
      <c r="AC137" s="10"/>
      <c r="AD137" s="14"/>
      <c r="AE137" s="10"/>
      <c r="AF137" s="14"/>
      <c r="AG137" s="10"/>
      <c r="AH137" s="14"/>
      <c r="AI137" s="10"/>
      <c r="AJ137" s="14"/>
      <c r="AK137" s="10"/>
      <c r="AL137" s="14"/>
      <c r="AM137" s="10"/>
      <c r="AN137" s="14"/>
      <c r="AO137" s="10"/>
      <c r="AP137" s="18">
        <f>VLOOKUP(A137,'andel av året'!$1:$1048576,23,FALSE)</f>
        <v>1.74</v>
      </c>
      <c r="AQ137" s="19">
        <f t="shared" si="2"/>
        <v>1</v>
      </c>
    </row>
    <row r="138" spans="1:43" x14ac:dyDescent="0.3">
      <c r="A138" s="24">
        <v>828</v>
      </c>
      <c r="B138" s="25" t="s">
        <v>166</v>
      </c>
      <c r="C138" s="26" t="s">
        <v>154</v>
      </c>
      <c r="D138" s="14"/>
      <c r="E138" s="10"/>
      <c r="F138" s="14"/>
      <c r="G138" s="10"/>
      <c r="H138" s="14"/>
      <c r="I138" s="10"/>
      <c r="J138" s="14"/>
      <c r="K138" s="10"/>
      <c r="L138" s="14"/>
      <c r="M138" s="10"/>
      <c r="N138" s="14"/>
      <c r="O138" s="10"/>
      <c r="P138" s="14"/>
      <c r="Q138" s="10"/>
      <c r="R138" s="14"/>
      <c r="S138" s="10"/>
      <c r="T138" s="14"/>
      <c r="U138" s="10"/>
      <c r="V138" s="14"/>
      <c r="W138" s="10"/>
      <c r="X138" s="14"/>
      <c r="Y138" s="10"/>
      <c r="Z138" s="14"/>
      <c r="AA138" s="10"/>
      <c r="AB138" s="14"/>
      <c r="AC138" s="10"/>
      <c r="AD138" s="14"/>
      <c r="AE138" s="10"/>
      <c r="AF138" s="14"/>
      <c r="AG138" s="10"/>
      <c r="AH138" s="14"/>
      <c r="AI138" s="10"/>
      <c r="AJ138" s="14"/>
      <c r="AK138" s="10"/>
      <c r="AL138" s="14"/>
      <c r="AM138" s="10"/>
      <c r="AN138" s="14"/>
      <c r="AO138" s="10"/>
      <c r="AP138" s="18">
        <f>VLOOKUP(A138,'andel av året'!$1:$1048576,23,FALSE)</f>
        <v>0</v>
      </c>
      <c r="AQ138" s="19">
        <f t="shared" si="2"/>
        <v>0</v>
      </c>
    </row>
    <row r="139" spans="1:43" x14ac:dyDescent="0.3">
      <c r="A139" s="27">
        <v>829</v>
      </c>
      <c r="B139" s="26" t="s">
        <v>167</v>
      </c>
      <c r="C139" s="26" t="s">
        <v>154</v>
      </c>
      <c r="D139" s="14"/>
      <c r="E139" s="10"/>
      <c r="F139" s="14"/>
      <c r="G139" s="10"/>
      <c r="H139" s="14"/>
      <c r="I139" s="10"/>
      <c r="J139" s="13">
        <v>38034</v>
      </c>
      <c r="K139" s="10"/>
      <c r="L139" s="14"/>
      <c r="M139" s="10"/>
      <c r="N139" s="14"/>
      <c r="O139" s="10"/>
      <c r="P139" s="14"/>
      <c r="Q139" s="9">
        <v>39294</v>
      </c>
      <c r="R139" s="14"/>
      <c r="S139" s="10"/>
      <c r="T139" s="14"/>
      <c r="U139" s="10"/>
      <c r="V139" s="14"/>
      <c r="W139" s="10"/>
      <c r="X139" s="14"/>
      <c r="Y139" s="10"/>
      <c r="Z139" s="14"/>
      <c r="AA139" s="10"/>
      <c r="AB139" s="14"/>
      <c r="AC139" s="10"/>
      <c r="AD139" s="14"/>
      <c r="AE139" s="10"/>
      <c r="AF139" s="14"/>
      <c r="AG139" s="10"/>
      <c r="AH139" s="14"/>
      <c r="AI139" s="10"/>
      <c r="AJ139" s="14"/>
      <c r="AK139" s="10"/>
      <c r="AL139" s="14"/>
      <c r="AM139" s="10"/>
      <c r="AN139" s="14"/>
      <c r="AO139" s="10"/>
      <c r="AP139" s="18">
        <f>VLOOKUP(A139,'andel av året'!$1:$1048576,23,FALSE)</f>
        <v>3.45</v>
      </c>
      <c r="AQ139" s="19">
        <f t="shared" si="2"/>
        <v>1</v>
      </c>
    </row>
    <row r="140" spans="1:43" x14ac:dyDescent="0.3">
      <c r="A140" s="24">
        <v>830</v>
      </c>
      <c r="B140" s="25" t="s">
        <v>168</v>
      </c>
      <c r="C140" s="26" t="s">
        <v>154</v>
      </c>
      <c r="D140" s="14"/>
      <c r="E140" s="10"/>
      <c r="F140" s="14"/>
      <c r="G140" s="10"/>
      <c r="H140" s="14"/>
      <c r="I140" s="10"/>
      <c r="J140" s="14"/>
      <c r="K140" s="10"/>
      <c r="L140" s="14"/>
      <c r="M140" s="10"/>
      <c r="N140" s="14"/>
      <c r="O140" s="10"/>
      <c r="P140" s="14"/>
      <c r="Q140" s="10"/>
      <c r="R140" s="14"/>
      <c r="S140" s="10"/>
      <c r="T140" s="14"/>
      <c r="U140" s="10"/>
      <c r="V140" s="14"/>
      <c r="W140" s="10"/>
      <c r="X140" s="14"/>
      <c r="Y140" s="10"/>
      <c r="Z140" s="14"/>
      <c r="AA140" s="10"/>
      <c r="AB140" s="14"/>
      <c r="AC140" s="10"/>
      <c r="AD140" s="14"/>
      <c r="AE140" s="10"/>
      <c r="AF140" s="14"/>
      <c r="AG140" s="10"/>
      <c r="AH140" s="14"/>
      <c r="AI140" s="10"/>
      <c r="AJ140" s="14"/>
      <c r="AK140" s="10"/>
      <c r="AL140" s="14"/>
      <c r="AM140" s="10"/>
      <c r="AN140" s="14"/>
      <c r="AO140" s="10"/>
      <c r="AP140" s="18">
        <f>VLOOKUP(A140,'andel av året'!$1:$1048576,23,FALSE)</f>
        <v>0</v>
      </c>
      <c r="AQ140" s="19">
        <f t="shared" si="2"/>
        <v>0</v>
      </c>
    </row>
    <row r="141" spans="1:43" x14ac:dyDescent="0.3">
      <c r="A141" s="24">
        <v>831</v>
      </c>
      <c r="B141" s="25" t="s">
        <v>169</v>
      </c>
      <c r="C141" s="26" t="s">
        <v>154</v>
      </c>
      <c r="D141" s="14"/>
      <c r="E141" s="10"/>
      <c r="F141" s="14"/>
      <c r="G141" s="10"/>
      <c r="H141" s="14"/>
      <c r="I141" s="10"/>
      <c r="J141" s="14"/>
      <c r="K141" s="10"/>
      <c r="L141" s="14"/>
      <c r="M141" s="10"/>
      <c r="N141" s="14"/>
      <c r="O141" s="10"/>
      <c r="P141" s="14"/>
      <c r="Q141" s="10"/>
      <c r="R141" s="14"/>
      <c r="S141" s="10"/>
      <c r="T141" s="14"/>
      <c r="U141" s="10"/>
      <c r="V141" s="14"/>
      <c r="W141" s="10"/>
      <c r="X141" s="14"/>
      <c r="Y141" s="10"/>
      <c r="Z141" s="14"/>
      <c r="AA141" s="10"/>
      <c r="AB141" s="14"/>
      <c r="AC141" s="10"/>
      <c r="AD141" s="14"/>
      <c r="AE141" s="10"/>
      <c r="AF141" s="14"/>
      <c r="AG141" s="10"/>
      <c r="AH141" s="14"/>
      <c r="AI141" s="10"/>
      <c r="AJ141" s="14"/>
      <c r="AK141" s="10"/>
      <c r="AL141" s="14"/>
      <c r="AM141" s="10"/>
      <c r="AN141" s="14"/>
      <c r="AO141" s="10"/>
      <c r="AP141" s="18">
        <f>VLOOKUP(A141,'andel av året'!$1:$1048576,23,FALSE)</f>
        <v>0</v>
      </c>
      <c r="AQ141" s="19">
        <f t="shared" si="2"/>
        <v>0</v>
      </c>
    </row>
    <row r="142" spans="1:43" x14ac:dyDescent="0.3">
      <c r="A142" s="27">
        <v>833</v>
      </c>
      <c r="B142" s="26" t="s">
        <v>170</v>
      </c>
      <c r="C142" s="26" t="s">
        <v>154</v>
      </c>
      <c r="D142" s="13">
        <v>36999</v>
      </c>
      <c r="E142" s="9">
        <v>37111</v>
      </c>
      <c r="F142" s="14"/>
      <c r="G142" s="10"/>
      <c r="H142" s="14"/>
      <c r="I142" s="10"/>
      <c r="J142" s="14"/>
      <c r="K142" s="10"/>
      <c r="L142" s="14"/>
      <c r="M142" s="10"/>
      <c r="N142" s="14"/>
      <c r="O142" s="10"/>
      <c r="P142" s="14"/>
      <c r="Q142" s="10"/>
      <c r="R142" s="14"/>
      <c r="S142" s="10"/>
      <c r="T142" s="14"/>
      <c r="U142" s="10"/>
      <c r="V142" s="14"/>
      <c r="W142" s="10"/>
      <c r="X142" s="14"/>
      <c r="Y142" s="10"/>
      <c r="Z142" s="14"/>
      <c r="AA142" s="10"/>
      <c r="AB142" s="14"/>
      <c r="AC142" s="10"/>
      <c r="AD142" s="14"/>
      <c r="AE142" s="10"/>
      <c r="AF142" s="14"/>
      <c r="AG142" s="10"/>
      <c r="AH142" s="14"/>
      <c r="AI142" s="10"/>
      <c r="AJ142" s="14"/>
      <c r="AK142" s="10"/>
      <c r="AL142" s="14"/>
      <c r="AM142" s="10"/>
      <c r="AN142" s="14"/>
      <c r="AO142" s="10"/>
      <c r="AP142" s="18">
        <f>VLOOKUP(A142,'andel av året'!$1:$1048576,23,FALSE)</f>
        <v>0.3</v>
      </c>
      <c r="AQ142" s="19">
        <f t="shared" si="2"/>
        <v>1</v>
      </c>
    </row>
    <row r="143" spans="1:43" x14ac:dyDescent="0.3">
      <c r="A143" s="24">
        <v>834</v>
      </c>
      <c r="B143" s="25" t="s">
        <v>171</v>
      </c>
      <c r="C143" s="26" t="s">
        <v>154</v>
      </c>
      <c r="D143" s="14"/>
      <c r="E143" s="10"/>
      <c r="F143" s="14"/>
      <c r="G143" s="10"/>
      <c r="H143" s="14"/>
      <c r="I143" s="10"/>
      <c r="J143" s="14"/>
      <c r="K143" s="10"/>
      <c r="L143" s="14"/>
      <c r="M143" s="10"/>
      <c r="N143" s="14"/>
      <c r="O143" s="10"/>
      <c r="P143" s="14"/>
      <c r="Q143" s="10"/>
      <c r="R143" s="14"/>
      <c r="S143" s="10"/>
      <c r="T143" s="14"/>
      <c r="U143" s="10"/>
      <c r="V143" s="14"/>
      <c r="W143" s="10"/>
      <c r="X143" s="14"/>
      <c r="Y143" s="10"/>
      <c r="Z143" s="14"/>
      <c r="AA143" s="10"/>
      <c r="AB143" s="14"/>
      <c r="AC143" s="10"/>
      <c r="AD143" s="14"/>
      <c r="AE143" s="10"/>
      <c r="AF143" s="14"/>
      <c r="AG143" s="10"/>
      <c r="AH143" s="14"/>
      <c r="AI143" s="10"/>
      <c r="AJ143" s="14"/>
      <c r="AK143" s="10"/>
      <c r="AL143" s="14"/>
      <c r="AM143" s="10"/>
      <c r="AN143" s="14"/>
      <c r="AO143" s="10"/>
      <c r="AP143" s="18">
        <f>VLOOKUP(A143,'andel av året'!$1:$1048576,23,FALSE)</f>
        <v>0</v>
      </c>
      <c r="AQ143" s="19">
        <f t="shared" si="2"/>
        <v>0</v>
      </c>
    </row>
    <row r="144" spans="1:43" x14ac:dyDescent="0.3">
      <c r="A144" s="24">
        <v>901</v>
      </c>
      <c r="B144" s="25" t="s">
        <v>172</v>
      </c>
      <c r="C144" s="26" t="s">
        <v>173</v>
      </c>
      <c r="D144" s="14"/>
      <c r="E144" s="10"/>
      <c r="F144" s="14"/>
      <c r="G144" s="10"/>
      <c r="H144" s="14"/>
      <c r="I144" s="10"/>
      <c r="J144" s="14"/>
      <c r="K144" s="10"/>
      <c r="L144" s="14"/>
      <c r="M144" s="10"/>
      <c r="N144" s="14"/>
      <c r="O144" s="10"/>
      <c r="P144" s="14"/>
      <c r="Q144" s="10"/>
      <c r="R144" s="14"/>
      <c r="S144" s="10"/>
      <c r="T144" s="14"/>
      <c r="U144" s="10"/>
      <c r="V144" s="14"/>
      <c r="W144" s="10"/>
      <c r="X144" s="14"/>
      <c r="Y144" s="10"/>
      <c r="Z144" s="14"/>
      <c r="AA144" s="10"/>
      <c r="AB144" s="14"/>
      <c r="AC144" s="10"/>
      <c r="AD144" s="14"/>
      <c r="AE144" s="10"/>
      <c r="AF144" s="14"/>
      <c r="AG144" s="10"/>
      <c r="AH144" s="14"/>
      <c r="AI144" s="10"/>
      <c r="AJ144" s="14"/>
      <c r="AK144" s="10"/>
      <c r="AL144" s="14"/>
      <c r="AM144" s="10"/>
      <c r="AN144" s="14"/>
      <c r="AO144" s="10"/>
      <c r="AP144" s="18">
        <f>VLOOKUP(A144,'andel av året'!$1:$1048576,23,FALSE)</f>
        <v>0</v>
      </c>
      <c r="AQ144" s="19">
        <f t="shared" si="2"/>
        <v>0</v>
      </c>
    </row>
    <row r="145" spans="1:43" x14ac:dyDescent="0.3">
      <c r="A145" s="27">
        <v>904</v>
      </c>
      <c r="B145" s="26" t="s">
        <v>174</v>
      </c>
      <c r="C145" s="26" t="s">
        <v>173</v>
      </c>
      <c r="D145" s="14"/>
      <c r="E145" s="10"/>
      <c r="F145" s="14"/>
      <c r="G145" s="10"/>
      <c r="H145" s="14"/>
      <c r="I145" s="10"/>
      <c r="J145" s="14"/>
      <c r="K145" s="10"/>
      <c r="L145" s="14"/>
      <c r="M145" s="10"/>
      <c r="N145" s="14"/>
      <c r="O145" s="10"/>
      <c r="P145" s="14"/>
      <c r="Q145" s="10"/>
      <c r="R145" s="14"/>
      <c r="S145" s="10"/>
      <c r="T145" s="13">
        <v>40036</v>
      </c>
      <c r="U145" s="10"/>
      <c r="V145" s="14"/>
      <c r="W145" s="10"/>
      <c r="X145" s="14"/>
      <c r="Y145" s="10"/>
      <c r="Z145" s="14"/>
      <c r="AA145" s="9">
        <v>41061</v>
      </c>
      <c r="AB145" s="14"/>
      <c r="AC145" s="10"/>
      <c r="AD145" s="14"/>
      <c r="AE145" s="10"/>
      <c r="AF145" s="14"/>
      <c r="AG145" s="10"/>
      <c r="AH145" s="14"/>
      <c r="AI145" s="10"/>
      <c r="AJ145" s="14"/>
      <c r="AK145" s="10"/>
      <c r="AL145" s="14"/>
      <c r="AM145" s="10"/>
      <c r="AN145" s="14"/>
      <c r="AO145" s="10"/>
      <c r="AP145" s="18">
        <f>VLOOKUP(A145,'andel av året'!$1:$1048576,23,FALSE)</f>
        <v>2.8036986301369864</v>
      </c>
      <c r="AQ145" s="19">
        <f t="shared" si="2"/>
        <v>1</v>
      </c>
    </row>
    <row r="146" spans="1:43" x14ac:dyDescent="0.3">
      <c r="A146" s="27">
        <v>906</v>
      </c>
      <c r="B146" s="26" t="s">
        <v>175</v>
      </c>
      <c r="C146" s="26" t="s">
        <v>173</v>
      </c>
      <c r="D146" s="13">
        <v>36892</v>
      </c>
      <c r="E146" s="9"/>
      <c r="F146" s="14"/>
      <c r="G146" s="9">
        <v>37383</v>
      </c>
      <c r="H146" s="14"/>
      <c r="I146" s="10"/>
      <c r="J146" s="14"/>
      <c r="K146" s="10"/>
      <c r="L146" s="14"/>
      <c r="M146" s="10"/>
      <c r="N146" s="14"/>
      <c r="O146" s="10"/>
      <c r="P146" s="14"/>
      <c r="Q146" s="10"/>
      <c r="R146" s="14"/>
      <c r="S146" s="10"/>
      <c r="T146" s="14"/>
      <c r="U146" s="10"/>
      <c r="V146" s="14"/>
      <c r="W146" s="10"/>
      <c r="X146" s="14"/>
      <c r="Y146" s="10"/>
      <c r="Z146" s="14"/>
      <c r="AA146" s="10"/>
      <c r="AB146" s="14"/>
      <c r="AC146" s="10"/>
      <c r="AD146" s="14"/>
      <c r="AE146" s="10"/>
      <c r="AF146" s="14"/>
      <c r="AG146" s="10"/>
      <c r="AH146" s="14"/>
      <c r="AI146" s="10"/>
      <c r="AJ146" s="14"/>
      <c r="AK146" s="10"/>
      <c r="AL146" s="14"/>
      <c r="AM146" s="10"/>
      <c r="AN146" s="14"/>
      <c r="AO146" s="10"/>
      <c r="AP146" s="18">
        <f>VLOOKUP(A146,'andel av året'!$1:$1048576,23,FALSE)</f>
        <v>1.35</v>
      </c>
      <c r="AQ146" s="19">
        <f t="shared" si="2"/>
        <v>1</v>
      </c>
    </row>
    <row r="147" spans="1:43" x14ac:dyDescent="0.3">
      <c r="A147" s="24">
        <v>911</v>
      </c>
      <c r="B147" s="25" t="s">
        <v>176</v>
      </c>
      <c r="C147" s="26" t="s">
        <v>173</v>
      </c>
      <c r="D147" s="14"/>
      <c r="E147" s="10"/>
      <c r="F147" s="14"/>
      <c r="G147" s="10"/>
      <c r="H147" s="14"/>
      <c r="I147" s="10"/>
      <c r="J147" s="14"/>
      <c r="K147" s="10"/>
      <c r="L147" s="14"/>
      <c r="M147" s="10"/>
      <c r="N147" s="14"/>
      <c r="O147" s="10"/>
      <c r="P147" s="14"/>
      <c r="Q147" s="10"/>
      <c r="R147" s="14"/>
      <c r="S147" s="10"/>
      <c r="T147" s="14"/>
      <c r="U147" s="10"/>
      <c r="V147" s="14"/>
      <c r="W147" s="10"/>
      <c r="X147" s="14"/>
      <c r="Y147" s="10"/>
      <c r="Z147" s="14"/>
      <c r="AA147" s="10"/>
      <c r="AB147" s="14"/>
      <c r="AC147" s="10"/>
      <c r="AD147" s="14"/>
      <c r="AE147" s="10"/>
      <c r="AF147" s="14"/>
      <c r="AG147" s="10"/>
      <c r="AH147" s="14"/>
      <c r="AI147" s="10"/>
      <c r="AJ147" s="14"/>
      <c r="AK147" s="10"/>
      <c r="AL147" s="14"/>
      <c r="AM147" s="10"/>
      <c r="AN147" s="14"/>
      <c r="AO147" s="10"/>
      <c r="AP147" s="18">
        <f>VLOOKUP(A147,'andel av året'!$1:$1048576,23,FALSE)</f>
        <v>0</v>
      </c>
      <c r="AQ147" s="19">
        <f t="shared" si="2"/>
        <v>0</v>
      </c>
    </row>
    <row r="148" spans="1:43" x14ac:dyDescent="0.3">
      <c r="A148" s="24">
        <v>912</v>
      </c>
      <c r="B148" s="25" t="s">
        <v>177</v>
      </c>
      <c r="C148" s="26" t="s">
        <v>173</v>
      </c>
      <c r="D148" s="14"/>
      <c r="E148" s="10"/>
      <c r="F148" s="14"/>
      <c r="G148" s="10"/>
      <c r="H148" s="14"/>
      <c r="I148" s="10"/>
      <c r="J148" s="14"/>
      <c r="K148" s="10"/>
      <c r="L148" s="14"/>
      <c r="M148" s="10"/>
      <c r="N148" s="14"/>
      <c r="O148" s="10"/>
      <c r="P148" s="14"/>
      <c r="Q148" s="10"/>
      <c r="R148" s="14"/>
      <c r="S148" s="10"/>
      <c r="T148" s="14"/>
      <c r="U148" s="10"/>
      <c r="V148" s="14"/>
      <c r="W148" s="10"/>
      <c r="X148" s="14"/>
      <c r="Y148" s="10"/>
      <c r="Z148" s="14"/>
      <c r="AA148" s="10"/>
      <c r="AB148" s="14"/>
      <c r="AC148" s="10"/>
      <c r="AD148" s="14"/>
      <c r="AE148" s="10"/>
      <c r="AF148" s="14"/>
      <c r="AG148" s="10"/>
      <c r="AH148" s="14"/>
      <c r="AI148" s="10"/>
      <c r="AJ148" s="14"/>
      <c r="AK148" s="10"/>
      <c r="AL148" s="14"/>
      <c r="AM148" s="10"/>
      <c r="AN148" s="14"/>
      <c r="AO148" s="10"/>
      <c r="AP148" s="18">
        <f>VLOOKUP(A148,'andel av året'!$1:$1048576,23,FALSE)</f>
        <v>0</v>
      </c>
      <c r="AQ148" s="19">
        <f t="shared" si="2"/>
        <v>0</v>
      </c>
    </row>
    <row r="149" spans="1:43" x14ac:dyDescent="0.3">
      <c r="A149" s="24">
        <v>914</v>
      </c>
      <c r="B149" s="25" t="s">
        <v>178</v>
      </c>
      <c r="C149" s="26" t="s">
        <v>173</v>
      </c>
      <c r="D149" s="14"/>
      <c r="E149" s="10"/>
      <c r="F149" s="14"/>
      <c r="G149" s="10"/>
      <c r="H149" s="14"/>
      <c r="I149" s="10"/>
      <c r="J149" s="14"/>
      <c r="K149" s="10"/>
      <c r="L149" s="14"/>
      <c r="M149" s="10"/>
      <c r="N149" s="14"/>
      <c r="O149" s="10"/>
      <c r="P149" s="14"/>
      <c r="Q149" s="10"/>
      <c r="R149" s="14"/>
      <c r="S149" s="10"/>
      <c r="T149" s="14"/>
      <c r="U149" s="10"/>
      <c r="V149" s="14"/>
      <c r="W149" s="10"/>
      <c r="X149" s="14"/>
      <c r="Y149" s="10"/>
      <c r="Z149" s="14"/>
      <c r="AA149" s="10"/>
      <c r="AB149" s="14"/>
      <c r="AC149" s="10"/>
      <c r="AD149" s="14"/>
      <c r="AE149" s="10"/>
      <c r="AF149" s="14"/>
      <c r="AG149" s="10"/>
      <c r="AH149" s="13">
        <v>42523</v>
      </c>
      <c r="AI149" s="10"/>
      <c r="AJ149" s="14"/>
      <c r="AK149" s="9">
        <v>42898</v>
      </c>
      <c r="AL149" s="13"/>
      <c r="AM149" s="9"/>
      <c r="AN149" s="13"/>
      <c r="AO149" s="9"/>
      <c r="AP149" s="18">
        <f>VLOOKUP(A149,'andel av året'!$1:$1048576,23,FALSE)</f>
        <v>1.02</v>
      </c>
      <c r="AQ149" s="19">
        <f t="shared" si="2"/>
        <v>1</v>
      </c>
    </row>
    <row r="150" spans="1:43" x14ac:dyDescent="0.3">
      <c r="A150" s="24">
        <v>919</v>
      </c>
      <c r="B150" s="25" t="s">
        <v>179</v>
      </c>
      <c r="C150" s="26" t="s">
        <v>173</v>
      </c>
      <c r="D150" s="14"/>
      <c r="E150" s="10"/>
      <c r="F150" s="14"/>
      <c r="G150" s="10"/>
      <c r="H150" s="14"/>
      <c r="I150" s="10"/>
      <c r="J150" s="14"/>
      <c r="K150" s="10"/>
      <c r="L150" s="14"/>
      <c r="M150" s="10"/>
      <c r="N150" s="14"/>
      <c r="O150" s="10"/>
      <c r="P150" s="14"/>
      <c r="Q150" s="10"/>
      <c r="R150" s="14"/>
      <c r="S150" s="10"/>
      <c r="T150" s="14"/>
      <c r="U150" s="10"/>
      <c r="V150" s="14"/>
      <c r="W150" s="10"/>
      <c r="X150" s="14"/>
      <c r="Y150" s="10"/>
      <c r="Z150" s="14"/>
      <c r="AA150" s="10"/>
      <c r="AB150" s="14"/>
      <c r="AC150" s="10"/>
      <c r="AD150" s="14"/>
      <c r="AE150" s="10"/>
      <c r="AF150" s="14"/>
      <c r="AG150" s="10"/>
      <c r="AH150" s="14"/>
      <c r="AI150" s="10"/>
      <c r="AJ150" s="14"/>
      <c r="AK150" s="10"/>
      <c r="AL150" s="14"/>
      <c r="AM150" s="10"/>
      <c r="AN150" s="14"/>
      <c r="AO150" s="10"/>
      <c r="AP150" s="18">
        <f>VLOOKUP(A150,'andel av året'!$1:$1048576,23,FALSE)</f>
        <v>0</v>
      </c>
      <c r="AQ150" s="19">
        <f t="shared" si="2"/>
        <v>0</v>
      </c>
    </row>
    <row r="151" spans="1:43" x14ac:dyDescent="0.3">
      <c r="A151" s="27">
        <v>926</v>
      </c>
      <c r="B151" s="26" t="s">
        <v>180</v>
      </c>
      <c r="C151" s="26" t="s">
        <v>173</v>
      </c>
      <c r="D151" s="14"/>
      <c r="E151" s="10"/>
      <c r="F151" s="14"/>
      <c r="G151" s="10"/>
      <c r="H151" s="13">
        <v>37858</v>
      </c>
      <c r="I151" s="10"/>
      <c r="J151" s="14"/>
      <c r="K151" s="10"/>
      <c r="L151" s="14"/>
      <c r="M151" s="9">
        <v>38555</v>
      </c>
      <c r="N151" s="14"/>
      <c r="O151" s="10"/>
      <c r="P151" s="14"/>
      <c r="Q151" s="10"/>
      <c r="R151" s="14"/>
      <c r="S151" s="10"/>
      <c r="T151" s="14"/>
      <c r="U151" s="10"/>
      <c r="V151" s="14"/>
      <c r="W151" s="10"/>
      <c r="X151" s="14"/>
      <c r="Y151" s="10"/>
      <c r="Z151" s="14"/>
      <c r="AA151" s="10"/>
      <c r="AB151" s="14"/>
      <c r="AC151" s="10"/>
      <c r="AD151" s="14"/>
      <c r="AE151" s="10"/>
      <c r="AF151" s="14"/>
      <c r="AG151" s="10"/>
      <c r="AH151" s="14"/>
      <c r="AI151" s="10"/>
      <c r="AJ151" s="14"/>
      <c r="AK151" s="10"/>
      <c r="AL151" s="14"/>
      <c r="AM151" s="10"/>
      <c r="AN151" s="14"/>
      <c r="AO151" s="10"/>
      <c r="AP151" s="18">
        <f>VLOOKUP(A151,'andel av året'!$1:$1048576,23,FALSE)</f>
        <v>1.9100000000000001</v>
      </c>
      <c r="AQ151" s="19">
        <f t="shared" si="2"/>
        <v>1</v>
      </c>
    </row>
    <row r="152" spans="1:43" x14ac:dyDescent="0.3">
      <c r="A152" s="24">
        <v>928</v>
      </c>
      <c r="B152" s="25" t="s">
        <v>181</v>
      </c>
      <c r="C152" s="26" t="s">
        <v>173</v>
      </c>
      <c r="D152" s="14"/>
      <c r="E152" s="10"/>
      <c r="F152" s="14"/>
      <c r="G152" s="10"/>
      <c r="H152" s="14"/>
      <c r="I152" s="10"/>
      <c r="J152" s="14"/>
      <c r="K152" s="10"/>
      <c r="L152" s="14"/>
      <c r="M152" s="10"/>
      <c r="N152" s="14"/>
      <c r="O152" s="10"/>
      <c r="P152" s="14"/>
      <c r="Q152" s="10"/>
      <c r="R152" s="14"/>
      <c r="S152" s="10"/>
      <c r="T152" s="14"/>
      <c r="U152" s="10"/>
      <c r="V152" s="14"/>
      <c r="W152" s="10"/>
      <c r="X152" s="14"/>
      <c r="Y152" s="10"/>
      <c r="Z152" s="14"/>
      <c r="AA152" s="10"/>
      <c r="AB152" s="14"/>
      <c r="AC152" s="10"/>
      <c r="AD152" s="14"/>
      <c r="AE152" s="10"/>
      <c r="AF152" s="14"/>
      <c r="AG152" s="10"/>
      <c r="AH152" s="13">
        <v>42404</v>
      </c>
      <c r="AI152" s="10"/>
      <c r="AJ152" s="14"/>
      <c r="AK152" s="9">
        <v>42775</v>
      </c>
      <c r="AL152" s="13"/>
      <c r="AM152" s="9"/>
      <c r="AN152" s="13"/>
      <c r="AO152" s="9"/>
      <c r="AP152" s="18">
        <f>VLOOKUP(A152,'andel av året'!$1:$1048576,23,FALSE)</f>
        <v>1.02</v>
      </c>
      <c r="AQ152" s="19">
        <f t="shared" si="2"/>
        <v>1</v>
      </c>
    </row>
    <row r="153" spans="1:43" x14ac:dyDescent="0.3">
      <c r="A153" s="27">
        <v>929</v>
      </c>
      <c r="B153" s="26" t="s">
        <v>182</v>
      </c>
      <c r="C153" s="26" t="s">
        <v>173</v>
      </c>
      <c r="D153" s="13">
        <v>36937</v>
      </c>
      <c r="E153" s="9"/>
      <c r="F153" s="14"/>
      <c r="G153" s="9">
        <v>37298</v>
      </c>
      <c r="H153" s="14"/>
      <c r="I153" s="10"/>
      <c r="J153" s="14"/>
      <c r="K153" s="10"/>
      <c r="L153" s="14"/>
      <c r="M153" s="10"/>
      <c r="N153" s="14"/>
      <c r="O153" s="10"/>
      <c r="P153" s="14"/>
      <c r="Q153" s="10"/>
      <c r="R153" s="14"/>
      <c r="S153" s="10"/>
      <c r="T153" s="14"/>
      <c r="U153" s="10"/>
      <c r="V153" s="14"/>
      <c r="W153" s="10"/>
      <c r="X153" s="14"/>
      <c r="Y153" s="10"/>
      <c r="Z153" s="14"/>
      <c r="AA153" s="10"/>
      <c r="AB153" s="14"/>
      <c r="AC153" s="10"/>
      <c r="AD153" s="14"/>
      <c r="AE153" s="10"/>
      <c r="AF153" s="14"/>
      <c r="AG153" s="10"/>
      <c r="AH153" s="14"/>
      <c r="AI153" s="10"/>
      <c r="AJ153" s="14"/>
      <c r="AK153" s="10"/>
      <c r="AL153" s="14"/>
      <c r="AM153" s="10"/>
      <c r="AN153" s="14"/>
      <c r="AO153" s="10"/>
      <c r="AP153" s="18">
        <f>VLOOKUP(A153,'andel av året'!$1:$1048576,23,FALSE)</f>
        <v>1</v>
      </c>
      <c r="AQ153" s="19">
        <f t="shared" si="2"/>
        <v>1</v>
      </c>
    </row>
    <row r="154" spans="1:43" x14ac:dyDescent="0.3">
      <c r="A154" s="24">
        <v>935</v>
      </c>
      <c r="B154" s="25" t="s">
        <v>183</v>
      </c>
      <c r="C154" s="26" t="s">
        <v>173</v>
      </c>
      <c r="D154" s="14"/>
      <c r="E154" s="10"/>
      <c r="F154" s="14"/>
      <c r="G154" s="10"/>
      <c r="H154" s="14"/>
      <c r="I154" s="10"/>
      <c r="J154" s="14"/>
      <c r="K154" s="10"/>
      <c r="L154" s="14"/>
      <c r="M154" s="10"/>
      <c r="N154" s="14"/>
      <c r="O154" s="10"/>
      <c r="P154" s="14"/>
      <c r="Q154" s="10"/>
      <c r="R154" s="14"/>
      <c r="S154" s="10"/>
      <c r="T154" s="14"/>
      <c r="U154" s="10"/>
      <c r="V154" s="14"/>
      <c r="W154" s="10"/>
      <c r="X154" s="14"/>
      <c r="Y154" s="10"/>
      <c r="Z154" s="14"/>
      <c r="AA154" s="10"/>
      <c r="AB154" s="14"/>
      <c r="AC154" s="10"/>
      <c r="AD154" s="14"/>
      <c r="AE154" s="10"/>
      <c r="AF154" s="14"/>
      <c r="AG154" s="10"/>
      <c r="AH154" s="14"/>
      <c r="AI154" s="10"/>
      <c r="AJ154" s="14"/>
      <c r="AK154" s="10"/>
      <c r="AL154" s="14"/>
      <c r="AM154" s="10"/>
      <c r="AN154" s="14"/>
      <c r="AO154" s="10"/>
      <c r="AP154" s="18">
        <f>VLOOKUP(A154,'andel av året'!$1:$1048576,23,FALSE)</f>
        <v>0</v>
      </c>
      <c r="AQ154" s="19">
        <f t="shared" si="2"/>
        <v>0</v>
      </c>
    </row>
    <row r="155" spans="1:43" x14ac:dyDescent="0.3">
      <c r="A155" s="24">
        <v>937</v>
      </c>
      <c r="B155" s="25" t="s">
        <v>184</v>
      </c>
      <c r="C155" s="26" t="s">
        <v>173</v>
      </c>
      <c r="D155" s="14"/>
      <c r="E155" s="10"/>
      <c r="F155" s="14"/>
      <c r="G155" s="10"/>
      <c r="H155" s="14"/>
      <c r="I155" s="10"/>
      <c r="J155" s="14"/>
      <c r="K155" s="10"/>
      <c r="L155" s="14"/>
      <c r="M155" s="10"/>
      <c r="N155" s="14"/>
      <c r="O155" s="10"/>
      <c r="P155" s="14"/>
      <c r="Q155" s="10"/>
      <c r="R155" s="14"/>
      <c r="S155" s="10"/>
      <c r="T155" s="14"/>
      <c r="U155" s="10"/>
      <c r="V155" s="14"/>
      <c r="W155" s="10"/>
      <c r="X155" s="14"/>
      <c r="Y155" s="10"/>
      <c r="Z155" s="14"/>
      <c r="AA155" s="10"/>
      <c r="AB155" s="14"/>
      <c r="AC155" s="10"/>
      <c r="AD155" s="14"/>
      <c r="AE155" s="10"/>
      <c r="AF155" s="14"/>
      <c r="AG155" s="10"/>
      <c r="AH155" s="14"/>
      <c r="AI155" s="10"/>
      <c r="AJ155" s="14"/>
      <c r="AK155" s="10"/>
      <c r="AL155" s="14"/>
      <c r="AM155" s="10"/>
      <c r="AN155" s="14"/>
      <c r="AO155" s="10"/>
      <c r="AP155" s="18">
        <f>VLOOKUP(A155,'andel av året'!$1:$1048576,23,FALSE)</f>
        <v>0</v>
      </c>
      <c r="AQ155" s="19">
        <f t="shared" si="2"/>
        <v>0</v>
      </c>
    </row>
    <row r="156" spans="1:43" x14ac:dyDescent="0.3">
      <c r="A156" s="24">
        <v>938</v>
      </c>
      <c r="B156" s="25" t="s">
        <v>185</v>
      </c>
      <c r="C156" s="26" t="s">
        <v>173</v>
      </c>
      <c r="D156" s="14"/>
      <c r="E156" s="10"/>
      <c r="F156" s="14"/>
      <c r="G156" s="10"/>
      <c r="H156" s="14"/>
      <c r="I156" s="10"/>
      <c r="J156" s="14"/>
      <c r="K156" s="10"/>
      <c r="L156" s="14"/>
      <c r="M156" s="10"/>
      <c r="N156" s="14"/>
      <c r="O156" s="10"/>
      <c r="P156" s="14"/>
      <c r="Q156" s="10"/>
      <c r="R156" s="14"/>
      <c r="S156" s="10"/>
      <c r="T156" s="14"/>
      <c r="U156" s="10"/>
      <c r="V156" s="14"/>
      <c r="W156" s="10"/>
      <c r="X156" s="14"/>
      <c r="Y156" s="10"/>
      <c r="Z156" s="14"/>
      <c r="AA156" s="10"/>
      <c r="AB156" s="14"/>
      <c r="AC156" s="10"/>
      <c r="AD156" s="14"/>
      <c r="AE156" s="10"/>
      <c r="AF156" s="14"/>
      <c r="AG156" s="10"/>
      <c r="AH156" s="14"/>
      <c r="AI156" s="10"/>
      <c r="AJ156" s="14"/>
      <c r="AK156" s="10"/>
      <c r="AL156" s="14"/>
      <c r="AM156" s="10"/>
      <c r="AN156" s="14"/>
      <c r="AO156" s="10"/>
      <c r="AP156" s="18">
        <f>VLOOKUP(A156,'andel av året'!$1:$1048576,23,FALSE)</f>
        <v>0</v>
      </c>
      <c r="AQ156" s="19">
        <f t="shared" si="2"/>
        <v>0</v>
      </c>
    </row>
    <row r="157" spans="1:43" x14ac:dyDescent="0.3">
      <c r="A157" s="24">
        <v>940</v>
      </c>
      <c r="B157" s="25" t="s">
        <v>186</v>
      </c>
      <c r="C157" s="26" t="s">
        <v>173</v>
      </c>
      <c r="D157" s="14"/>
      <c r="E157" s="10"/>
      <c r="F157" s="14"/>
      <c r="G157" s="10"/>
      <c r="H157" s="14"/>
      <c r="I157" s="10"/>
      <c r="J157" s="14"/>
      <c r="K157" s="10"/>
      <c r="L157" s="14"/>
      <c r="M157" s="10"/>
      <c r="N157" s="14"/>
      <c r="O157" s="10"/>
      <c r="P157" s="14"/>
      <c r="Q157" s="10"/>
      <c r="R157" s="14"/>
      <c r="S157" s="10"/>
      <c r="T157" s="14"/>
      <c r="U157" s="10"/>
      <c r="V157" s="14"/>
      <c r="W157" s="10"/>
      <c r="X157" s="14"/>
      <c r="Y157" s="10"/>
      <c r="Z157" s="14"/>
      <c r="AA157" s="10"/>
      <c r="AB157" s="14"/>
      <c r="AC157" s="10"/>
      <c r="AD157" s="14"/>
      <c r="AE157" s="10"/>
      <c r="AF157" s="14"/>
      <c r="AG157" s="10"/>
      <c r="AH157" s="14"/>
      <c r="AI157" s="10"/>
      <c r="AJ157" s="14"/>
      <c r="AK157" s="10"/>
      <c r="AL157" s="14"/>
      <c r="AM157" s="10"/>
      <c r="AN157" s="14"/>
      <c r="AO157" s="10"/>
      <c r="AP157" s="18">
        <f>VLOOKUP(A157,'andel av året'!$1:$1048576,23,FALSE)</f>
        <v>0</v>
      </c>
      <c r="AQ157" s="19">
        <f t="shared" si="2"/>
        <v>0</v>
      </c>
    </row>
    <row r="158" spans="1:43" x14ac:dyDescent="0.3">
      <c r="A158" s="24">
        <v>941</v>
      </c>
      <c r="B158" s="25" t="s">
        <v>187</v>
      </c>
      <c r="C158" s="26" t="s">
        <v>173</v>
      </c>
      <c r="D158" s="14"/>
      <c r="E158" s="10"/>
      <c r="F158" s="14"/>
      <c r="G158" s="10"/>
      <c r="H158" s="14"/>
      <c r="I158" s="10"/>
      <c r="J158" s="14"/>
      <c r="K158" s="10"/>
      <c r="L158" s="14"/>
      <c r="M158" s="10"/>
      <c r="N158" s="14"/>
      <c r="O158" s="10"/>
      <c r="P158" s="14"/>
      <c r="Q158" s="10"/>
      <c r="R158" s="14"/>
      <c r="S158" s="10"/>
      <c r="T158" s="14"/>
      <c r="U158" s="10"/>
      <c r="V158" s="14"/>
      <c r="W158" s="10"/>
      <c r="X158" s="14"/>
      <c r="Y158" s="10"/>
      <c r="Z158" s="14"/>
      <c r="AA158" s="10"/>
      <c r="AB158" s="14"/>
      <c r="AC158" s="10"/>
      <c r="AD158" s="14"/>
      <c r="AE158" s="10"/>
      <c r="AF158" s="14"/>
      <c r="AG158" s="10"/>
      <c r="AH158" s="14"/>
      <c r="AI158" s="10"/>
      <c r="AJ158" s="14"/>
      <c r="AK158" s="10"/>
      <c r="AL158" s="14"/>
      <c r="AM158" s="10"/>
      <c r="AN158" s="14"/>
      <c r="AO158" s="10"/>
      <c r="AP158" s="18">
        <f>VLOOKUP(A158,'andel av året'!$1:$1048576,23,FALSE)</f>
        <v>0</v>
      </c>
      <c r="AQ158" s="19">
        <f t="shared" si="2"/>
        <v>0</v>
      </c>
    </row>
    <row r="159" spans="1:43" x14ac:dyDescent="0.3">
      <c r="A159" s="24">
        <v>1001</v>
      </c>
      <c r="B159" s="25" t="s">
        <v>188</v>
      </c>
      <c r="C159" s="26" t="s">
        <v>189</v>
      </c>
      <c r="D159" s="14"/>
      <c r="E159" s="10"/>
      <c r="F159" s="14"/>
      <c r="G159" s="10"/>
      <c r="H159" s="14"/>
      <c r="I159" s="10"/>
      <c r="J159" s="14"/>
      <c r="K159" s="10"/>
      <c r="L159" s="14"/>
      <c r="M159" s="10"/>
      <c r="N159" s="14"/>
      <c r="O159" s="10"/>
      <c r="P159" s="14"/>
      <c r="Q159" s="10"/>
      <c r="R159" s="14"/>
      <c r="S159" s="10"/>
      <c r="T159" s="14"/>
      <c r="U159" s="10"/>
      <c r="V159" s="14"/>
      <c r="W159" s="10"/>
      <c r="X159" s="14"/>
      <c r="Y159" s="10"/>
      <c r="Z159" s="14"/>
      <c r="AA159" s="10"/>
      <c r="AB159" s="14"/>
      <c r="AC159" s="10"/>
      <c r="AD159" s="14"/>
      <c r="AE159" s="10"/>
      <c r="AF159" s="14"/>
      <c r="AG159" s="10"/>
      <c r="AH159" s="14"/>
      <c r="AI159" s="10"/>
      <c r="AJ159" s="14"/>
      <c r="AK159" s="10"/>
      <c r="AL159" s="14"/>
      <c r="AM159" s="10"/>
      <c r="AN159" s="14"/>
      <c r="AO159" s="10"/>
      <c r="AP159" s="18">
        <f>VLOOKUP(A159,'andel av året'!$1:$1048576,23,FALSE)</f>
        <v>0</v>
      </c>
      <c r="AQ159" s="19">
        <f t="shared" si="2"/>
        <v>0</v>
      </c>
    </row>
    <row r="160" spans="1:43" x14ac:dyDescent="0.3">
      <c r="A160" s="24">
        <v>1002</v>
      </c>
      <c r="B160" s="25" t="s">
        <v>190</v>
      </c>
      <c r="C160" s="26" t="s">
        <v>189</v>
      </c>
      <c r="D160" s="14"/>
      <c r="E160" s="10"/>
      <c r="F160" s="14"/>
      <c r="G160" s="10"/>
      <c r="H160" s="14"/>
      <c r="I160" s="10"/>
      <c r="J160" s="14"/>
      <c r="K160" s="10"/>
      <c r="L160" s="14"/>
      <c r="M160" s="10"/>
      <c r="N160" s="14"/>
      <c r="O160" s="10"/>
      <c r="P160" s="14"/>
      <c r="Q160" s="10"/>
      <c r="R160" s="14"/>
      <c r="S160" s="10"/>
      <c r="T160" s="14"/>
      <c r="U160" s="10"/>
      <c r="V160" s="14"/>
      <c r="W160" s="10"/>
      <c r="X160" s="14"/>
      <c r="Y160" s="10"/>
      <c r="Z160" s="14"/>
      <c r="AA160" s="10"/>
      <c r="AB160" s="14"/>
      <c r="AC160" s="10"/>
      <c r="AD160" s="14"/>
      <c r="AE160" s="10"/>
      <c r="AF160" s="14"/>
      <c r="AG160" s="10"/>
      <c r="AH160" s="14"/>
      <c r="AI160" s="10"/>
      <c r="AJ160" s="14"/>
      <c r="AK160" s="10"/>
      <c r="AL160" s="14"/>
      <c r="AM160" s="10"/>
      <c r="AN160" s="14"/>
      <c r="AO160" s="10"/>
      <c r="AP160" s="18">
        <f>VLOOKUP(A160,'andel av året'!$1:$1048576,23,FALSE)</f>
        <v>0</v>
      </c>
      <c r="AQ160" s="19">
        <f t="shared" si="2"/>
        <v>0</v>
      </c>
    </row>
    <row r="161" spans="1:43" x14ac:dyDescent="0.3">
      <c r="A161" s="24">
        <v>1003</v>
      </c>
      <c r="B161" s="25" t="s">
        <v>191</v>
      </c>
      <c r="C161" s="26" t="s">
        <v>189</v>
      </c>
      <c r="D161" s="14"/>
      <c r="E161" s="10"/>
      <c r="F161" s="14"/>
      <c r="G161" s="10"/>
      <c r="H161" s="14"/>
      <c r="I161" s="10"/>
      <c r="J161" s="14"/>
      <c r="K161" s="10"/>
      <c r="L161" s="14"/>
      <c r="M161" s="10"/>
      <c r="N161" s="14"/>
      <c r="O161" s="10"/>
      <c r="P161" s="14"/>
      <c r="Q161" s="10"/>
      <c r="R161" s="14"/>
      <c r="S161" s="10"/>
      <c r="T161" s="14"/>
      <c r="U161" s="10"/>
      <c r="V161" s="14"/>
      <c r="W161" s="10"/>
      <c r="X161" s="14"/>
      <c r="Y161" s="10"/>
      <c r="Z161" s="14"/>
      <c r="AA161" s="10"/>
      <c r="AB161" s="14"/>
      <c r="AC161" s="10"/>
      <c r="AD161" s="14"/>
      <c r="AE161" s="10"/>
      <c r="AF161" s="14"/>
      <c r="AG161" s="10"/>
      <c r="AH161" s="14"/>
      <c r="AI161" s="10"/>
      <c r="AJ161" s="14"/>
      <c r="AK161" s="10"/>
      <c r="AL161" s="14"/>
      <c r="AM161" s="10"/>
      <c r="AN161" s="14"/>
      <c r="AO161" s="10"/>
      <c r="AP161" s="18">
        <f>VLOOKUP(A161,'andel av året'!$1:$1048576,23,FALSE)</f>
        <v>0</v>
      </c>
      <c r="AQ161" s="19">
        <f t="shared" si="2"/>
        <v>0</v>
      </c>
    </row>
    <row r="162" spans="1:43" x14ac:dyDescent="0.3">
      <c r="A162" s="24">
        <v>1004</v>
      </c>
      <c r="B162" s="25" t="s">
        <v>192</v>
      </c>
      <c r="C162" s="26" t="s">
        <v>189</v>
      </c>
      <c r="D162" s="14"/>
      <c r="E162" s="10"/>
      <c r="F162" s="14"/>
      <c r="G162" s="10"/>
      <c r="H162" s="14"/>
      <c r="I162" s="10"/>
      <c r="J162" s="14"/>
      <c r="K162" s="10"/>
      <c r="L162" s="14"/>
      <c r="M162" s="10"/>
      <c r="N162" s="14"/>
      <c r="O162" s="10"/>
      <c r="P162" s="14"/>
      <c r="Q162" s="10"/>
      <c r="R162" s="14"/>
      <c r="S162" s="10"/>
      <c r="T162" s="14"/>
      <c r="U162" s="10"/>
      <c r="V162" s="14"/>
      <c r="W162" s="10"/>
      <c r="X162" s="14"/>
      <c r="Y162" s="10"/>
      <c r="Z162" s="14"/>
      <c r="AA162" s="10"/>
      <c r="AB162" s="14"/>
      <c r="AC162" s="10"/>
      <c r="AD162" s="14"/>
      <c r="AE162" s="10"/>
      <c r="AF162" s="14"/>
      <c r="AG162" s="10"/>
      <c r="AH162" s="14"/>
      <c r="AI162" s="10"/>
      <c r="AJ162" s="14"/>
      <c r="AK162" s="10"/>
      <c r="AL162" s="14"/>
      <c r="AM162" s="10"/>
      <c r="AN162" s="14"/>
      <c r="AO162" s="10"/>
      <c r="AP162" s="18">
        <f>VLOOKUP(A162,'andel av året'!$1:$1048576,23,FALSE)</f>
        <v>0</v>
      </c>
      <c r="AQ162" s="19">
        <f t="shared" si="2"/>
        <v>0</v>
      </c>
    </row>
    <row r="163" spans="1:43" x14ac:dyDescent="0.3">
      <c r="A163" s="27">
        <v>1014</v>
      </c>
      <c r="B163" s="26" t="s">
        <v>193</v>
      </c>
      <c r="C163" s="26" t="s">
        <v>189</v>
      </c>
      <c r="D163" s="14"/>
      <c r="E163" s="10"/>
      <c r="F163" s="14"/>
      <c r="G163" s="10"/>
      <c r="H163" s="14"/>
      <c r="I163" s="10"/>
      <c r="J163" s="14"/>
      <c r="K163" s="10"/>
      <c r="L163" s="13">
        <v>38405</v>
      </c>
      <c r="M163" s="10"/>
      <c r="N163" s="14"/>
      <c r="O163" s="10"/>
      <c r="P163" s="14"/>
      <c r="Q163" s="9">
        <v>39272</v>
      </c>
      <c r="R163" s="14"/>
      <c r="S163" s="10"/>
      <c r="T163" s="14"/>
      <c r="U163" s="10"/>
      <c r="V163" s="14"/>
      <c r="W163" s="10"/>
      <c r="X163" s="14"/>
      <c r="Y163" s="10"/>
      <c r="Z163" s="14"/>
      <c r="AA163" s="10"/>
      <c r="AB163" s="14"/>
      <c r="AC163" s="10"/>
      <c r="AD163" s="14"/>
      <c r="AE163" s="10"/>
      <c r="AF163" s="14"/>
      <c r="AG163" s="10"/>
      <c r="AH163" s="14"/>
      <c r="AI163" s="10"/>
      <c r="AJ163" s="14"/>
      <c r="AK163" s="10"/>
      <c r="AL163" s="14"/>
      <c r="AM163" s="10"/>
      <c r="AN163" s="14"/>
      <c r="AO163" s="10"/>
      <c r="AP163" s="18">
        <f>VLOOKUP(A163,'andel av året'!$1:$1048576,23,FALSE)</f>
        <v>2.38</v>
      </c>
      <c r="AQ163" s="19">
        <f t="shared" si="2"/>
        <v>1</v>
      </c>
    </row>
    <row r="164" spans="1:43" x14ac:dyDescent="0.3">
      <c r="A164" s="24">
        <v>1017</v>
      </c>
      <c r="B164" s="25" t="s">
        <v>194</v>
      </c>
      <c r="C164" s="26" t="s">
        <v>189</v>
      </c>
      <c r="D164" s="14"/>
      <c r="E164" s="10"/>
      <c r="F164" s="14"/>
      <c r="G164" s="10"/>
      <c r="H164" s="14"/>
      <c r="I164" s="10"/>
      <c r="J164" s="14"/>
      <c r="K164" s="10"/>
      <c r="L164" s="14"/>
      <c r="M164" s="10"/>
      <c r="N164" s="14"/>
      <c r="O164" s="10"/>
      <c r="P164" s="14"/>
      <c r="Q164" s="10"/>
      <c r="R164" s="14"/>
      <c r="S164" s="10"/>
      <c r="T164" s="14"/>
      <c r="U164" s="10"/>
      <c r="V164" s="14"/>
      <c r="W164" s="10"/>
      <c r="X164" s="14"/>
      <c r="Y164" s="10"/>
      <c r="Z164" s="14"/>
      <c r="AA164" s="10"/>
      <c r="AB164" s="14"/>
      <c r="AC164" s="10"/>
      <c r="AD164" s="14"/>
      <c r="AE164" s="10"/>
      <c r="AF164" s="14"/>
      <c r="AG164" s="10"/>
      <c r="AH164" s="14"/>
      <c r="AI164" s="10"/>
      <c r="AJ164" s="14"/>
      <c r="AK164" s="10"/>
      <c r="AL164" s="14"/>
      <c r="AM164" s="10"/>
      <c r="AN164" s="14"/>
      <c r="AO164" s="10"/>
      <c r="AP164" s="18">
        <f>VLOOKUP(A164,'andel av året'!$1:$1048576,23,FALSE)</f>
        <v>0</v>
      </c>
      <c r="AQ164" s="19">
        <f t="shared" si="2"/>
        <v>0</v>
      </c>
    </row>
    <row r="165" spans="1:43" x14ac:dyDescent="0.3">
      <c r="A165" s="24">
        <v>1018</v>
      </c>
      <c r="B165" s="25" t="s">
        <v>195</v>
      </c>
      <c r="C165" s="26" t="s">
        <v>189</v>
      </c>
      <c r="D165" s="14"/>
      <c r="E165" s="10"/>
      <c r="F165" s="14"/>
      <c r="G165" s="10"/>
      <c r="H165" s="14"/>
      <c r="I165" s="10"/>
      <c r="J165" s="14"/>
      <c r="K165" s="10"/>
      <c r="L165" s="14"/>
      <c r="M165" s="10"/>
      <c r="N165" s="14"/>
      <c r="O165" s="10"/>
      <c r="P165" s="14"/>
      <c r="Q165" s="10"/>
      <c r="R165" s="14"/>
      <c r="S165" s="10"/>
      <c r="T165" s="14"/>
      <c r="U165" s="10"/>
      <c r="V165" s="14"/>
      <c r="W165" s="10"/>
      <c r="X165" s="14"/>
      <c r="Y165" s="10"/>
      <c r="Z165" s="14"/>
      <c r="AA165" s="10"/>
      <c r="AB165" s="14"/>
      <c r="AC165" s="10"/>
      <c r="AD165" s="14"/>
      <c r="AE165" s="10"/>
      <c r="AF165" s="14"/>
      <c r="AG165" s="10"/>
      <c r="AH165" s="14"/>
      <c r="AI165" s="10"/>
      <c r="AJ165" s="14"/>
      <c r="AK165" s="10"/>
      <c r="AL165" s="14"/>
      <c r="AM165" s="10"/>
      <c r="AN165" s="14"/>
      <c r="AO165" s="10"/>
      <c r="AP165" s="18">
        <f>VLOOKUP(A165,'andel av året'!$1:$1048576,23,FALSE)</f>
        <v>0</v>
      </c>
      <c r="AQ165" s="19">
        <f t="shared" si="2"/>
        <v>0</v>
      </c>
    </row>
    <row r="166" spans="1:43" x14ac:dyDescent="0.3">
      <c r="A166" s="24">
        <v>1021</v>
      </c>
      <c r="B166" s="25" t="s">
        <v>196</v>
      </c>
      <c r="C166" s="26" t="s">
        <v>189</v>
      </c>
      <c r="D166" s="14"/>
      <c r="E166" s="10"/>
      <c r="F166" s="14"/>
      <c r="G166" s="10"/>
      <c r="H166" s="14"/>
      <c r="I166" s="10"/>
      <c r="J166" s="14"/>
      <c r="K166" s="10"/>
      <c r="L166" s="14"/>
      <c r="M166" s="10"/>
      <c r="N166" s="14"/>
      <c r="O166" s="10"/>
      <c r="P166" s="14"/>
      <c r="Q166" s="10"/>
      <c r="R166" s="14"/>
      <c r="S166" s="10"/>
      <c r="T166" s="14"/>
      <c r="U166" s="10"/>
      <c r="V166" s="14"/>
      <c r="W166" s="10"/>
      <c r="X166" s="14"/>
      <c r="Y166" s="10"/>
      <c r="Z166" s="14"/>
      <c r="AA166" s="10"/>
      <c r="AB166" s="14"/>
      <c r="AC166" s="10"/>
      <c r="AD166" s="14"/>
      <c r="AE166" s="10"/>
      <c r="AF166" s="14"/>
      <c r="AG166" s="10"/>
      <c r="AH166" s="14"/>
      <c r="AI166" s="10"/>
      <c r="AJ166" s="14"/>
      <c r="AK166" s="10"/>
      <c r="AL166" s="14"/>
      <c r="AM166" s="10"/>
      <c r="AN166" s="14"/>
      <c r="AO166" s="10"/>
      <c r="AP166" s="18">
        <f>VLOOKUP(A166,'andel av året'!$1:$1048576,23,FALSE)</f>
        <v>0</v>
      </c>
      <c r="AQ166" s="19">
        <f t="shared" si="2"/>
        <v>0</v>
      </c>
    </row>
    <row r="167" spans="1:43" x14ac:dyDescent="0.3">
      <c r="A167" s="24">
        <v>1026</v>
      </c>
      <c r="B167" s="25" t="s">
        <v>197</v>
      </c>
      <c r="C167" s="26" t="s">
        <v>189</v>
      </c>
      <c r="D167" s="14"/>
      <c r="E167" s="10"/>
      <c r="F167" s="14"/>
      <c r="G167" s="10"/>
      <c r="H167" s="14"/>
      <c r="I167" s="10"/>
      <c r="J167" s="14"/>
      <c r="K167" s="10"/>
      <c r="L167" s="14"/>
      <c r="M167" s="10"/>
      <c r="N167" s="14"/>
      <c r="O167" s="10"/>
      <c r="P167" s="14"/>
      <c r="Q167" s="10"/>
      <c r="R167" s="14"/>
      <c r="S167" s="10"/>
      <c r="T167" s="14"/>
      <c r="U167" s="10"/>
      <c r="V167" s="14"/>
      <c r="W167" s="10"/>
      <c r="X167" s="14"/>
      <c r="Y167" s="10"/>
      <c r="Z167" s="14"/>
      <c r="AA167" s="10"/>
      <c r="AB167" s="14"/>
      <c r="AC167" s="10"/>
      <c r="AD167" s="14"/>
      <c r="AE167" s="10"/>
      <c r="AF167" s="14"/>
      <c r="AG167" s="10"/>
      <c r="AH167" s="14"/>
      <c r="AI167" s="10"/>
      <c r="AJ167" s="14"/>
      <c r="AK167" s="10"/>
      <c r="AL167" s="14"/>
      <c r="AM167" s="10"/>
      <c r="AN167" s="14"/>
      <c r="AO167" s="10"/>
      <c r="AP167" s="18">
        <f>VLOOKUP(A167,'andel av året'!$1:$1048576,23,FALSE)</f>
        <v>0</v>
      </c>
      <c r="AQ167" s="19">
        <f t="shared" si="2"/>
        <v>0</v>
      </c>
    </row>
    <row r="168" spans="1:43" x14ac:dyDescent="0.3">
      <c r="A168" s="24">
        <v>1027</v>
      </c>
      <c r="B168" s="25" t="s">
        <v>198</v>
      </c>
      <c r="C168" s="26" t="s">
        <v>189</v>
      </c>
      <c r="D168" s="14"/>
      <c r="E168" s="10"/>
      <c r="F168" s="14"/>
      <c r="G168" s="10"/>
      <c r="H168" s="14"/>
      <c r="I168" s="10"/>
      <c r="J168" s="14"/>
      <c r="K168" s="10"/>
      <c r="L168" s="14"/>
      <c r="M168" s="10"/>
      <c r="N168" s="14"/>
      <c r="O168" s="10"/>
      <c r="P168" s="14"/>
      <c r="Q168" s="10"/>
      <c r="R168" s="14"/>
      <c r="S168" s="10"/>
      <c r="T168" s="14"/>
      <c r="U168" s="10"/>
      <c r="V168" s="14"/>
      <c r="W168" s="10"/>
      <c r="X168" s="14"/>
      <c r="Y168" s="10"/>
      <c r="Z168" s="14"/>
      <c r="AA168" s="10"/>
      <c r="AB168" s="14"/>
      <c r="AC168" s="10"/>
      <c r="AD168" s="14"/>
      <c r="AE168" s="10"/>
      <c r="AF168" s="14"/>
      <c r="AG168" s="10"/>
      <c r="AH168" s="14"/>
      <c r="AI168" s="10"/>
      <c r="AJ168" s="14"/>
      <c r="AK168" s="10"/>
      <c r="AL168" s="14"/>
      <c r="AM168" s="10"/>
      <c r="AN168" s="14"/>
      <c r="AO168" s="10"/>
      <c r="AP168" s="18">
        <f>VLOOKUP(A168,'andel av året'!$1:$1048576,23,FALSE)</f>
        <v>0</v>
      </c>
      <c r="AQ168" s="19">
        <f t="shared" si="2"/>
        <v>0</v>
      </c>
    </row>
    <row r="169" spans="1:43" x14ac:dyDescent="0.3">
      <c r="A169" s="27">
        <v>1029</v>
      </c>
      <c r="B169" s="26" t="s">
        <v>199</v>
      </c>
      <c r="C169" s="26" t="s">
        <v>189</v>
      </c>
      <c r="D169" s="13">
        <v>36892</v>
      </c>
      <c r="E169" s="9"/>
      <c r="F169" s="14"/>
      <c r="G169" s="9">
        <v>37445</v>
      </c>
      <c r="H169" s="14"/>
      <c r="I169" s="10"/>
      <c r="J169" s="14"/>
      <c r="K169" s="10"/>
      <c r="L169" s="14"/>
      <c r="M169" s="10"/>
      <c r="N169" s="14"/>
      <c r="O169" s="10"/>
      <c r="P169" s="14"/>
      <c r="Q169" s="10"/>
      <c r="R169" s="14"/>
      <c r="S169" s="10"/>
      <c r="T169" s="14"/>
      <c r="U169" s="10"/>
      <c r="V169" s="13">
        <v>40399</v>
      </c>
      <c r="W169" s="10"/>
      <c r="X169" s="14"/>
      <c r="Y169" s="10"/>
      <c r="Z169" s="14"/>
      <c r="AA169" s="10"/>
      <c r="AB169" s="14"/>
      <c r="AC169" s="10"/>
      <c r="AD169" s="14"/>
      <c r="AE169" s="9">
        <v>41763</v>
      </c>
      <c r="AF169" s="13"/>
      <c r="AG169" s="9"/>
      <c r="AH169" s="13"/>
      <c r="AI169" s="9"/>
      <c r="AJ169" s="13"/>
      <c r="AK169" s="9"/>
      <c r="AL169" s="13"/>
      <c r="AM169" s="9"/>
      <c r="AN169" s="13"/>
      <c r="AO169" s="9"/>
      <c r="AP169" s="18">
        <f>VLOOKUP(A169,'andel av året'!$1:$1048576,23,FALSE)</f>
        <v>5.2569863013698628</v>
      </c>
      <c r="AQ169" s="19">
        <f t="shared" si="2"/>
        <v>2</v>
      </c>
    </row>
    <row r="170" spans="1:43" x14ac:dyDescent="0.3">
      <c r="A170" s="24">
        <v>1032</v>
      </c>
      <c r="B170" s="25" t="s">
        <v>200</v>
      </c>
      <c r="C170" s="26" t="s">
        <v>189</v>
      </c>
      <c r="D170" s="14"/>
      <c r="E170" s="10"/>
      <c r="F170" s="14"/>
      <c r="G170" s="10"/>
      <c r="H170" s="14"/>
      <c r="I170" s="10"/>
      <c r="J170" s="14"/>
      <c r="K170" s="10"/>
      <c r="L170" s="14"/>
      <c r="M170" s="10"/>
      <c r="N170" s="14"/>
      <c r="O170" s="10"/>
      <c r="P170" s="14"/>
      <c r="Q170" s="10"/>
      <c r="R170" s="14"/>
      <c r="S170" s="10"/>
      <c r="T170" s="14"/>
      <c r="U170" s="10"/>
      <c r="V170" s="14"/>
      <c r="W170" s="10"/>
      <c r="X170" s="14"/>
      <c r="Y170" s="10"/>
      <c r="Z170" s="14"/>
      <c r="AA170" s="10"/>
      <c r="AB170" s="14"/>
      <c r="AC170" s="10"/>
      <c r="AD170" s="14"/>
      <c r="AE170" s="10"/>
      <c r="AF170" s="14"/>
      <c r="AG170" s="10"/>
      <c r="AH170" s="14"/>
      <c r="AI170" s="10"/>
      <c r="AJ170" s="14"/>
      <c r="AK170" s="10"/>
      <c r="AL170" s="14"/>
      <c r="AM170" s="10"/>
      <c r="AN170" s="14"/>
      <c r="AO170" s="10"/>
      <c r="AP170" s="18">
        <f>VLOOKUP(A170,'andel av året'!$1:$1048576,23,FALSE)</f>
        <v>0</v>
      </c>
      <c r="AQ170" s="19">
        <f t="shared" si="2"/>
        <v>0</v>
      </c>
    </row>
    <row r="171" spans="1:43" x14ac:dyDescent="0.3">
      <c r="A171" s="24">
        <v>1034</v>
      </c>
      <c r="B171" s="25" t="s">
        <v>201</v>
      </c>
      <c r="C171" s="26" t="s">
        <v>189</v>
      </c>
      <c r="D171" s="14"/>
      <c r="E171" s="10"/>
      <c r="F171" s="14"/>
      <c r="G171" s="10"/>
      <c r="H171" s="14"/>
      <c r="I171" s="10"/>
      <c r="J171" s="14"/>
      <c r="K171" s="10"/>
      <c r="L171" s="14"/>
      <c r="M171" s="10"/>
      <c r="N171" s="14"/>
      <c r="O171" s="10"/>
      <c r="P171" s="14"/>
      <c r="Q171" s="10"/>
      <c r="R171" s="14"/>
      <c r="S171" s="10"/>
      <c r="T171" s="14"/>
      <c r="U171" s="10"/>
      <c r="V171" s="14"/>
      <c r="W171" s="10"/>
      <c r="X171" s="14"/>
      <c r="Y171" s="10"/>
      <c r="Z171" s="14"/>
      <c r="AA171" s="10"/>
      <c r="AB171" s="14"/>
      <c r="AC171" s="10"/>
      <c r="AD171" s="14"/>
      <c r="AE171" s="10"/>
      <c r="AF171" s="14"/>
      <c r="AG171" s="10"/>
      <c r="AH171" s="14"/>
      <c r="AI171" s="10"/>
      <c r="AJ171" s="14"/>
      <c r="AK171" s="10"/>
      <c r="AL171" s="14"/>
      <c r="AM171" s="10"/>
      <c r="AN171" s="14"/>
      <c r="AO171" s="10"/>
      <c r="AP171" s="18">
        <f>VLOOKUP(A171,'andel av året'!$1:$1048576,23,FALSE)</f>
        <v>0</v>
      </c>
      <c r="AQ171" s="19">
        <f t="shared" si="2"/>
        <v>0</v>
      </c>
    </row>
    <row r="172" spans="1:43" x14ac:dyDescent="0.3">
      <c r="A172" s="24">
        <v>1037</v>
      </c>
      <c r="B172" s="25" t="s">
        <v>202</v>
      </c>
      <c r="C172" s="26" t="s">
        <v>189</v>
      </c>
      <c r="D172" s="14"/>
      <c r="E172" s="10"/>
      <c r="F172" s="14"/>
      <c r="G172" s="10"/>
      <c r="H172" s="14"/>
      <c r="I172" s="10"/>
      <c r="J172" s="14"/>
      <c r="K172" s="10"/>
      <c r="L172" s="14"/>
      <c r="M172" s="10"/>
      <c r="N172" s="14"/>
      <c r="O172" s="10"/>
      <c r="P172" s="14"/>
      <c r="Q172" s="10"/>
      <c r="R172" s="14"/>
      <c r="S172" s="10"/>
      <c r="T172" s="14"/>
      <c r="U172" s="10"/>
      <c r="V172" s="14"/>
      <c r="W172" s="10"/>
      <c r="X172" s="14"/>
      <c r="Y172" s="10"/>
      <c r="Z172" s="14"/>
      <c r="AA172" s="10"/>
      <c r="AB172" s="14"/>
      <c r="AC172" s="10"/>
      <c r="AD172" s="14"/>
      <c r="AE172" s="10"/>
      <c r="AF172" s="14"/>
      <c r="AG172" s="10"/>
      <c r="AH172" s="14"/>
      <c r="AI172" s="10"/>
      <c r="AJ172" s="14"/>
      <c r="AK172" s="10"/>
      <c r="AL172" s="14"/>
      <c r="AM172" s="10"/>
      <c r="AN172" s="14"/>
      <c r="AO172" s="10"/>
      <c r="AP172" s="18">
        <f>VLOOKUP(A172,'andel av året'!$1:$1048576,23,FALSE)</f>
        <v>0</v>
      </c>
      <c r="AQ172" s="19">
        <f t="shared" si="2"/>
        <v>0</v>
      </c>
    </row>
    <row r="173" spans="1:43" x14ac:dyDescent="0.3">
      <c r="A173" s="24">
        <v>1046</v>
      </c>
      <c r="B173" s="25" t="s">
        <v>203</v>
      </c>
      <c r="C173" s="26" t="s">
        <v>189</v>
      </c>
      <c r="D173" s="14"/>
      <c r="E173" s="10"/>
      <c r="F173" s="14"/>
      <c r="G173" s="10"/>
      <c r="H173" s="14"/>
      <c r="I173" s="10"/>
      <c r="J173" s="14"/>
      <c r="K173" s="10"/>
      <c r="L173" s="14"/>
      <c r="M173" s="10"/>
      <c r="N173" s="14"/>
      <c r="O173" s="10"/>
      <c r="P173" s="14"/>
      <c r="Q173" s="10"/>
      <c r="R173" s="14"/>
      <c r="S173" s="10"/>
      <c r="T173" s="14"/>
      <c r="U173" s="10"/>
      <c r="V173" s="14"/>
      <c r="W173" s="10"/>
      <c r="X173" s="14"/>
      <c r="Y173" s="10"/>
      <c r="Z173" s="14"/>
      <c r="AA173" s="10"/>
      <c r="AB173" s="14"/>
      <c r="AC173" s="10"/>
      <c r="AD173" s="14"/>
      <c r="AE173" s="10"/>
      <c r="AF173" s="14"/>
      <c r="AG173" s="10"/>
      <c r="AH173" s="14"/>
      <c r="AI173" s="10"/>
      <c r="AJ173" s="14"/>
      <c r="AK173" s="10"/>
      <c r="AL173" s="14"/>
      <c r="AM173" s="10"/>
      <c r="AN173" s="14"/>
      <c r="AO173" s="10"/>
      <c r="AP173" s="18">
        <f>VLOOKUP(A173,'andel av året'!$1:$1048576,23,FALSE)</f>
        <v>0</v>
      </c>
      <c r="AQ173" s="19">
        <f t="shared" si="2"/>
        <v>0</v>
      </c>
    </row>
    <row r="174" spans="1:43" x14ac:dyDescent="0.3">
      <c r="A174" s="27">
        <v>1101</v>
      </c>
      <c r="B174" s="26" t="s">
        <v>204</v>
      </c>
      <c r="C174" s="26" t="s">
        <v>205</v>
      </c>
      <c r="D174" s="14"/>
      <c r="E174" s="10"/>
      <c r="F174" s="14"/>
      <c r="G174" s="10"/>
      <c r="H174" s="13">
        <v>37712</v>
      </c>
      <c r="I174" s="10"/>
      <c r="J174" s="14"/>
      <c r="K174" s="10"/>
      <c r="L174" s="14"/>
      <c r="M174" s="10"/>
      <c r="N174" s="14"/>
      <c r="O174" s="9">
        <v>38875</v>
      </c>
      <c r="P174" s="14"/>
      <c r="Q174" s="10"/>
      <c r="R174" s="14"/>
      <c r="S174" s="10"/>
      <c r="T174" s="14"/>
      <c r="U174" s="10"/>
      <c r="V174" s="14"/>
      <c r="W174" s="10"/>
      <c r="X174" s="14"/>
      <c r="Y174" s="10"/>
      <c r="Z174" s="14"/>
      <c r="AA174" s="10"/>
      <c r="AB174" s="14"/>
      <c r="AC174" s="10"/>
      <c r="AD174" s="14"/>
      <c r="AE174" s="10"/>
      <c r="AF174" s="14"/>
      <c r="AG174" s="10"/>
      <c r="AH174" s="14"/>
      <c r="AI174" s="10"/>
      <c r="AJ174" s="14"/>
      <c r="AK174" s="10"/>
      <c r="AL174" s="14"/>
      <c r="AM174" s="10"/>
      <c r="AN174" s="14"/>
      <c r="AO174" s="10"/>
      <c r="AP174" s="18">
        <f>VLOOKUP(A174,'andel av året'!$1:$1048576,23,FALSE)</f>
        <v>3.34</v>
      </c>
      <c r="AQ174" s="19">
        <f t="shared" si="2"/>
        <v>1</v>
      </c>
    </row>
    <row r="175" spans="1:43" x14ac:dyDescent="0.3">
      <c r="A175" s="24">
        <v>1102</v>
      </c>
      <c r="B175" s="25" t="s">
        <v>206</v>
      </c>
      <c r="C175" s="26" t="s">
        <v>205</v>
      </c>
      <c r="D175" s="14"/>
      <c r="E175" s="10"/>
      <c r="F175" s="14"/>
      <c r="G175" s="10"/>
      <c r="H175" s="14"/>
      <c r="I175" s="10"/>
      <c r="J175" s="14"/>
      <c r="K175" s="10"/>
      <c r="L175" s="14"/>
      <c r="M175" s="10"/>
      <c r="N175" s="14"/>
      <c r="O175" s="10"/>
      <c r="P175" s="14"/>
      <c r="Q175" s="10"/>
      <c r="R175" s="14"/>
      <c r="S175" s="10"/>
      <c r="T175" s="14"/>
      <c r="U175" s="10"/>
      <c r="V175" s="14"/>
      <c r="W175" s="10"/>
      <c r="X175" s="14"/>
      <c r="Y175" s="10"/>
      <c r="Z175" s="14"/>
      <c r="AA175" s="10"/>
      <c r="AB175" s="14"/>
      <c r="AC175" s="10"/>
      <c r="AD175" s="14"/>
      <c r="AE175" s="10"/>
      <c r="AF175" s="14"/>
      <c r="AG175" s="10"/>
      <c r="AH175" s="14"/>
      <c r="AI175" s="10"/>
      <c r="AJ175" s="14"/>
      <c r="AK175" s="10"/>
      <c r="AL175" s="14"/>
      <c r="AM175" s="10"/>
      <c r="AN175" s="14"/>
      <c r="AO175" s="10"/>
      <c r="AP175" s="18">
        <f>VLOOKUP(A175,'andel av året'!$1:$1048576,23,FALSE)</f>
        <v>0</v>
      </c>
      <c r="AQ175" s="19">
        <f t="shared" si="2"/>
        <v>0</v>
      </c>
    </row>
    <row r="176" spans="1:43" x14ac:dyDescent="0.3">
      <c r="A176" s="24">
        <v>1103</v>
      </c>
      <c r="B176" s="25" t="s">
        <v>207</v>
      </c>
      <c r="C176" s="26" t="s">
        <v>205</v>
      </c>
      <c r="D176" s="14"/>
      <c r="E176" s="10"/>
      <c r="F176" s="14"/>
      <c r="G176" s="10"/>
      <c r="H176" s="14"/>
      <c r="I176" s="10"/>
      <c r="J176" s="14"/>
      <c r="K176" s="10"/>
      <c r="L176" s="14"/>
      <c r="M176" s="10"/>
      <c r="N176" s="14"/>
      <c r="O176" s="10"/>
      <c r="P176" s="14"/>
      <c r="Q176" s="10"/>
      <c r="R176" s="14"/>
      <c r="S176" s="10"/>
      <c r="T176" s="14"/>
      <c r="U176" s="10"/>
      <c r="V176" s="14"/>
      <c r="W176" s="10"/>
      <c r="X176" s="14"/>
      <c r="Y176" s="10"/>
      <c r="Z176" s="14"/>
      <c r="AA176" s="10"/>
      <c r="AB176" s="14"/>
      <c r="AC176" s="10"/>
      <c r="AD176" s="14"/>
      <c r="AE176" s="10"/>
      <c r="AF176" s="14"/>
      <c r="AG176" s="10"/>
      <c r="AH176" s="14"/>
      <c r="AI176" s="10"/>
      <c r="AJ176" s="14"/>
      <c r="AK176" s="10"/>
      <c r="AL176" s="14"/>
      <c r="AM176" s="10"/>
      <c r="AN176" s="14"/>
      <c r="AO176" s="10"/>
      <c r="AP176" s="18">
        <f>VLOOKUP(A176,'andel av året'!$1:$1048576,23,FALSE)</f>
        <v>0</v>
      </c>
      <c r="AQ176" s="19">
        <f t="shared" si="2"/>
        <v>0</v>
      </c>
    </row>
    <row r="177" spans="1:43" x14ac:dyDescent="0.3">
      <c r="A177" s="27">
        <v>1106</v>
      </c>
      <c r="B177" s="26" t="s">
        <v>208</v>
      </c>
      <c r="C177" s="26" t="s">
        <v>205</v>
      </c>
      <c r="D177" s="14"/>
      <c r="E177" s="10"/>
      <c r="F177" s="14"/>
      <c r="G177" s="10"/>
      <c r="H177" s="14"/>
      <c r="I177" s="10"/>
      <c r="J177" s="14"/>
      <c r="K177" s="10"/>
      <c r="L177" s="14"/>
      <c r="M177" s="10"/>
      <c r="N177" s="14"/>
      <c r="O177" s="10"/>
      <c r="P177" s="14"/>
      <c r="Q177" s="10"/>
      <c r="R177" s="14"/>
      <c r="S177" s="10"/>
      <c r="T177" s="14"/>
      <c r="U177" s="10"/>
      <c r="V177" s="13">
        <v>40371</v>
      </c>
      <c r="W177" s="10"/>
      <c r="X177" s="14"/>
      <c r="Y177" s="10"/>
      <c r="Z177" s="14"/>
      <c r="AA177" s="10"/>
      <c r="AB177" s="14"/>
      <c r="AC177" s="10"/>
      <c r="AD177" s="14"/>
      <c r="AE177" s="10"/>
      <c r="AF177" s="14"/>
      <c r="AG177" s="10"/>
      <c r="AH177" s="14"/>
      <c r="AI177" s="10"/>
      <c r="AJ177" s="14"/>
      <c r="AK177" s="9">
        <v>42902</v>
      </c>
      <c r="AL177" s="13"/>
      <c r="AM177" s="9"/>
      <c r="AN177" s="13"/>
      <c r="AO177" s="9"/>
      <c r="AP177" s="18">
        <f>VLOOKUP(A177,'andel av året'!$1:$1048576,23,FALSE)</f>
        <v>6.92</v>
      </c>
      <c r="AQ177" s="19">
        <f t="shared" si="2"/>
        <v>1</v>
      </c>
    </row>
    <row r="178" spans="1:43" x14ac:dyDescent="0.3">
      <c r="A178" s="24">
        <v>1111</v>
      </c>
      <c r="B178" s="25" t="s">
        <v>209</v>
      </c>
      <c r="C178" s="26" t="s">
        <v>205</v>
      </c>
      <c r="D178" s="14"/>
      <c r="E178" s="10"/>
      <c r="F178" s="14"/>
      <c r="G178" s="10"/>
      <c r="H178" s="14"/>
      <c r="I178" s="10"/>
      <c r="J178" s="14"/>
      <c r="K178" s="10"/>
      <c r="L178" s="14"/>
      <c r="M178" s="10"/>
      <c r="N178" s="14"/>
      <c r="O178" s="10"/>
      <c r="P178" s="14"/>
      <c r="Q178" s="10"/>
      <c r="R178" s="14"/>
      <c r="S178" s="10"/>
      <c r="T178" s="14"/>
      <c r="U178" s="10"/>
      <c r="V178" s="14"/>
      <c r="W178" s="10"/>
      <c r="X178" s="14"/>
      <c r="Y178" s="10"/>
      <c r="Z178" s="14"/>
      <c r="AA178" s="10"/>
      <c r="AB178" s="14"/>
      <c r="AC178" s="10"/>
      <c r="AD178" s="14"/>
      <c r="AE178" s="10"/>
      <c r="AF178" s="14"/>
      <c r="AG178" s="10"/>
      <c r="AH178" s="14"/>
      <c r="AI178" s="10"/>
      <c r="AJ178" s="14"/>
      <c r="AK178" s="10"/>
      <c r="AL178" s="14"/>
      <c r="AM178" s="10"/>
      <c r="AN178" s="14"/>
      <c r="AO178" s="10"/>
      <c r="AP178" s="18">
        <f>VLOOKUP(A178,'andel av året'!$1:$1048576,23,FALSE)</f>
        <v>0</v>
      </c>
      <c r="AQ178" s="19">
        <f t="shared" si="2"/>
        <v>0</v>
      </c>
    </row>
    <row r="179" spans="1:43" x14ac:dyDescent="0.3">
      <c r="A179" s="24">
        <v>1112</v>
      </c>
      <c r="B179" s="25" t="s">
        <v>210</v>
      </c>
      <c r="C179" s="26" t="s">
        <v>205</v>
      </c>
      <c r="D179" s="14"/>
      <c r="E179" s="10"/>
      <c r="F179" s="14"/>
      <c r="G179" s="10"/>
      <c r="H179" s="14"/>
      <c r="I179" s="10"/>
      <c r="J179" s="14"/>
      <c r="K179" s="10"/>
      <c r="L179" s="14"/>
      <c r="M179" s="10"/>
      <c r="N179" s="14"/>
      <c r="O179" s="10"/>
      <c r="P179" s="14"/>
      <c r="Q179" s="10"/>
      <c r="R179" s="14"/>
      <c r="S179" s="10"/>
      <c r="T179" s="14"/>
      <c r="U179" s="10"/>
      <c r="V179" s="14"/>
      <c r="W179" s="10"/>
      <c r="X179" s="14"/>
      <c r="Y179" s="10"/>
      <c r="Z179" s="14"/>
      <c r="AA179" s="10"/>
      <c r="AB179" s="14"/>
      <c r="AC179" s="10"/>
      <c r="AD179" s="14"/>
      <c r="AE179" s="10"/>
      <c r="AF179" s="14"/>
      <c r="AG179" s="10"/>
      <c r="AH179" s="14"/>
      <c r="AI179" s="10"/>
      <c r="AJ179" s="14"/>
      <c r="AK179" s="10"/>
      <c r="AL179" s="14"/>
      <c r="AM179" s="10"/>
      <c r="AN179" s="14"/>
      <c r="AO179" s="10"/>
      <c r="AP179" s="18">
        <f>VLOOKUP(A179,'andel av året'!$1:$1048576,23,FALSE)</f>
        <v>0</v>
      </c>
      <c r="AQ179" s="19">
        <f t="shared" si="2"/>
        <v>0</v>
      </c>
    </row>
    <row r="180" spans="1:43" x14ac:dyDescent="0.3">
      <c r="A180" s="24">
        <v>1114</v>
      </c>
      <c r="B180" s="25" t="s">
        <v>211</v>
      </c>
      <c r="C180" s="26" t="s">
        <v>205</v>
      </c>
      <c r="D180" s="14"/>
      <c r="E180" s="10"/>
      <c r="F180" s="14"/>
      <c r="G180" s="10"/>
      <c r="H180" s="14"/>
      <c r="I180" s="10"/>
      <c r="J180" s="14"/>
      <c r="K180" s="10"/>
      <c r="L180" s="14"/>
      <c r="M180" s="10"/>
      <c r="N180" s="14"/>
      <c r="O180" s="10"/>
      <c r="P180" s="14"/>
      <c r="Q180" s="10"/>
      <c r="R180" s="14"/>
      <c r="S180" s="10"/>
      <c r="T180" s="14"/>
      <c r="U180" s="10"/>
      <c r="V180" s="14"/>
      <c r="W180" s="10"/>
      <c r="X180" s="14"/>
      <c r="Y180" s="10"/>
      <c r="Z180" s="14"/>
      <c r="AA180" s="10"/>
      <c r="AB180" s="14"/>
      <c r="AC180" s="10"/>
      <c r="AD180" s="14"/>
      <c r="AE180" s="10"/>
      <c r="AF180" s="14"/>
      <c r="AG180" s="10"/>
      <c r="AH180" s="14"/>
      <c r="AI180" s="10"/>
      <c r="AJ180" s="14"/>
      <c r="AK180" s="10"/>
      <c r="AL180" s="14"/>
      <c r="AM180" s="10"/>
      <c r="AN180" s="14"/>
      <c r="AO180" s="10"/>
      <c r="AP180" s="18">
        <f>VLOOKUP(A180,'andel av året'!$1:$1048576,23,FALSE)</f>
        <v>0</v>
      </c>
      <c r="AQ180" s="19">
        <f t="shared" si="2"/>
        <v>0</v>
      </c>
    </row>
    <row r="181" spans="1:43" x14ac:dyDescent="0.3">
      <c r="A181" s="24">
        <v>1119</v>
      </c>
      <c r="B181" s="25" t="s">
        <v>212</v>
      </c>
      <c r="C181" s="26" t="s">
        <v>205</v>
      </c>
      <c r="D181" s="14"/>
      <c r="E181" s="10"/>
      <c r="F181" s="14"/>
      <c r="G181" s="10"/>
      <c r="H181" s="14"/>
      <c r="I181" s="10"/>
      <c r="J181" s="14"/>
      <c r="K181" s="10"/>
      <c r="L181" s="14"/>
      <c r="M181" s="10"/>
      <c r="N181" s="14"/>
      <c r="O181" s="10"/>
      <c r="P181" s="14"/>
      <c r="Q181" s="10"/>
      <c r="R181" s="14"/>
      <c r="S181" s="10"/>
      <c r="T181" s="14"/>
      <c r="U181" s="10"/>
      <c r="V181" s="14"/>
      <c r="W181" s="10"/>
      <c r="X181" s="14"/>
      <c r="Y181" s="10"/>
      <c r="Z181" s="14"/>
      <c r="AA181" s="10"/>
      <c r="AB181" s="14"/>
      <c r="AC181" s="10"/>
      <c r="AD181" s="14"/>
      <c r="AE181" s="10"/>
      <c r="AF181" s="14"/>
      <c r="AG181" s="10"/>
      <c r="AH181" s="14"/>
      <c r="AI181" s="10"/>
      <c r="AJ181" s="14"/>
      <c r="AK181" s="10"/>
      <c r="AL181" s="14"/>
      <c r="AM181" s="10"/>
      <c r="AN181" s="14"/>
      <c r="AO181" s="10"/>
      <c r="AP181" s="18">
        <f>VLOOKUP(A181,'andel av året'!$1:$1048576,23,FALSE)</f>
        <v>0</v>
      </c>
      <c r="AQ181" s="19">
        <f t="shared" si="2"/>
        <v>0</v>
      </c>
    </row>
    <row r="182" spans="1:43" x14ac:dyDescent="0.3">
      <c r="A182" s="24">
        <v>1120</v>
      </c>
      <c r="B182" s="25" t="s">
        <v>213</v>
      </c>
      <c r="C182" s="26" t="s">
        <v>205</v>
      </c>
      <c r="D182" s="14"/>
      <c r="E182" s="10"/>
      <c r="F182" s="14"/>
      <c r="G182" s="10"/>
      <c r="H182" s="14"/>
      <c r="I182" s="10"/>
      <c r="J182" s="14"/>
      <c r="K182" s="10"/>
      <c r="L182" s="14"/>
      <c r="M182" s="10"/>
      <c r="N182" s="14"/>
      <c r="O182" s="10"/>
      <c r="P182" s="14"/>
      <c r="Q182" s="10"/>
      <c r="R182" s="14"/>
      <c r="S182" s="10"/>
      <c r="T182" s="14"/>
      <c r="U182" s="10"/>
      <c r="V182" s="14"/>
      <c r="W182" s="10"/>
      <c r="X182" s="14"/>
      <c r="Y182" s="10"/>
      <c r="Z182" s="14"/>
      <c r="AA182" s="10"/>
      <c r="AB182" s="14"/>
      <c r="AC182" s="10"/>
      <c r="AD182" s="14"/>
      <c r="AE182" s="10"/>
      <c r="AF182" s="14"/>
      <c r="AG182" s="10"/>
      <c r="AH182" s="14"/>
      <c r="AI182" s="10"/>
      <c r="AJ182" s="14"/>
      <c r="AK182" s="10"/>
      <c r="AL182" s="14"/>
      <c r="AM182" s="10"/>
      <c r="AN182" s="14"/>
      <c r="AO182" s="10"/>
      <c r="AP182" s="18">
        <f>VLOOKUP(A182,'andel av året'!$1:$1048576,23,FALSE)</f>
        <v>0</v>
      </c>
      <c r="AQ182" s="19">
        <f t="shared" si="2"/>
        <v>0</v>
      </c>
    </row>
    <row r="183" spans="1:43" x14ac:dyDescent="0.3">
      <c r="A183" s="24">
        <v>1121</v>
      </c>
      <c r="B183" s="25" t="s">
        <v>214</v>
      </c>
      <c r="C183" s="26" t="s">
        <v>205</v>
      </c>
      <c r="D183" s="14"/>
      <c r="E183" s="10"/>
      <c r="F183" s="14"/>
      <c r="G183" s="10"/>
      <c r="H183" s="14"/>
      <c r="I183" s="10"/>
      <c r="J183" s="14"/>
      <c r="K183" s="10"/>
      <c r="L183" s="14"/>
      <c r="M183" s="10"/>
      <c r="N183" s="14"/>
      <c r="O183" s="10"/>
      <c r="P183" s="14"/>
      <c r="Q183" s="10"/>
      <c r="R183" s="14"/>
      <c r="S183" s="10"/>
      <c r="T183" s="14"/>
      <c r="U183" s="10"/>
      <c r="V183" s="14"/>
      <c r="W183" s="10"/>
      <c r="X183" s="14"/>
      <c r="Y183" s="10"/>
      <c r="Z183" s="14"/>
      <c r="AA183" s="10"/>
      <c r="AB183" s="14"/>
      <c r="AC183" s="10"/>
      <c r="AD183" s="14"/>
      <c r="AE183" s="10"/>
      <c r="AF183" s="14"/>
      <c r="AG183" s="10"/>
      <c r="AH183" s="14"/>
      <c r="AI183" s="10"/>
      <c r="AJ183" s="14"/>
      <c r="AK183" s="10"/>
      <c r="AL183" s="14"/>
      <c r="AM183" s="10"/>
      <c r="AN183" s="14"/>
      <c r="AO183" s="10"/>
      <c r="AP183" s="18">
        <f>VLOOKUP(A183,'andel av året'!$1:$1048576,23,FALSE)</f>
        <v>0</v>
      </c>
      <c r="AQ183" s="19">
        <f t="shared" si="2"/>
        <v>0</v>
      </c>
    </row>
    <row r="184" spans="1:43" x14ac:dyDescent="0.3">
      <c r="A184" s="24">
        <v>1122</v>
      </c>
      <c r="B184" s="25" t="s">
        <v>215</v>
      </c>
      <c r="C184" s="26" t="s">
        <v>205</v>
      </c>
      <c r="D184" s="14"/>
      <c r="E184" s="10"/>
      <c r="F184" s="14"/>
      <c r="G184" s="10"/>
      <c r="H184" s="14"/>
      <c r="I184" s="10"/>
      <c r="J184" s="14"/>
      <c r="K184" s="10"/>
      <c r="L184" s="14"/>
      <c r="M184" s="10"/>
      <c r="N184" s="14"/>
      <c r="O184" s="10"/>
      <c r="P184" s="14"/>
      <c r="Q184" s="10"/>
      <c r="R184" s="14"/>
      <c r="S184" s="10"/>
      <c r="T184" s="14"/>
      <c r="U184" s="10"/>
      <c r="V184" s="14"/>
      <c r="W184" s="10"/>
      <c r="X184" s="14"/>
      <c r="Y184" s="10"/>
      <c r="Z184" s="14"/>
      <c r="AA184" s="10"/>
      <c r="AB184" s="14"/>
      <c r="AC184" s="10"/>
      <c r="AD184" s="14"/>
      <c r="AE184" s="10"/>
      <c r="AF184" s="14"/>
      <c r="AG184" s="10"/>
      <c r="AH184" s="14"/>
      <c r="AI184" s="10"/>
      <c r="AJ184" s="14"/>
      <c r="AK184" s="10"/>
      <c r="AL184" s="14"/>
      <c r="AM184" s="10"/>
      <c r="AN184" s="14"/>
      <c r="AO184" s="10"/>
      <c r="AP184" s="18">
        <f>VLOOKUP(A184,'andel av året'!$1:$1048576,23,FALSE)</f>
        <v>0</v>
      </c>
      <c r="AQ184" s="19">
        <f t="shared" si="2"/>
        <v>0</v>
      </c>
    </row>
    <row r="185" spans="1:43" x14ac:dyDescent="0.3">
      <c r="A185" s="24">
        <v>1124</v>
      </c>
      <c r="B185" s="25" t="s">
        <v>216</v>
      </c>
      <c r="C185" s="26" t="s">
        <v>205</v>
      </c>
      <c r="D185" s="14"/>
      <c r="E185" s="10"/>
      <c r="F185" s="14"/>
      <c r="G185" s="10"/>
      <c r="H185" s="14"/>
      <c r="I185" s="10"/>
      <c r="J185" s="14"/>
      <c r="K185" s="10"/>
      <c r="L185" s="14"/>
      <c r="M185" s="10"/>
      <c r="N185" s="14"/>
      <c r="O185" s="10"/>
      <c r="P185" s="14"/>
      <c r="Q185" s="10"/>
      <c r="R185" s="14"/>
      <c r="S185" s="10"/>
      <c r="T185" s="14"/>
      <c r="U185" s="10"/>
      <c r="V185" s="14"/>
      <c r="W185" s="10"/>
      <c r="X185" s="14"/>
      <c r="Y185" s="10"/>
      <c r="Z185" s="14"/>
      <c r="AA185" s="10"/>
      <c r="AB185" s="14"/>
      <c r="AC185" s="10"/>
      <c r="AD185" s="14"/>
      <c r="AE185" s="10"/>
      <c r="AF185" s="14"/>
      <c r="AG185" s="10"/>
      <c r="AH185" s="14"/>
      <c r="AI185" s="10"/>
      <c r="AJ185" s="14"/>
      <c r="AK185" s="10"/>
      <c r="AL185" s="14"/>
      <c r="AM185" s="10"/>
      <c r="AN185" s="14"/>
      <c r="AO185" s="10"/>
      <c r="AP185" s="18">
        <f>VLOOKUP(A185,'andel av året'!$1:$1048576,23,FALSE)</f>
        <v>0</v>
      </c>
      <c r="AQ185" s="19">
        <f t="shared" si="2"/>
        <v>0</v>
      </c>
    </row>
    <row r="186" spans="1:43" x14ac:dyDescent="0.3">
      <c r="A186" s="24">
        <v>1127</v>
      </c>
      <c r="B186" s="25" t="s">
        <v>217</v>
      </c>
      <c r="C186" s="26" t="s">
        <v>205</v>
      </c>
      <c r="D186" s="14"/>
      <c r="E186" s="10"/>
      <c r="F186" s="14"/>
      <c r="G186" s="10"/>
      <c r="H186" s="14"/>
      <c r="I186" s="10"/>
      <c r="J186" s="14"/>
      <c r="K186" s="10"/>
      <c r="L186" s="14"/>
      <c r="M186" s="10"/>
      <c r="N186" s="14"/>
      <c r="O186" s="10"/>
      <c r="P186" s="14"/>
      <c r="Q186" s="10"/>
      <c r="R186" s="14"/>
      <c r="S186" s="10"/>
      <c r="T186" s="14"/>
      <c r="U186" s="10"/>
      <c r="V186" s="14"/>
      <c r="W186" s="10"/>
      <c r="X186" s="14"/>
      <c r="Y186" s="10"/>
      <c r="Z186" s="14"/>
      <c r="AA186" s="10"/>
      <c r="AB186" s="14"/>
      <c r="AC186" s="10"/>
      <c r="AD186" s="14"/>
      <c r="AE186" s="10"/>
      <c r="AF186" s="14"/>
      <c r="AG186" s="10"/>
      <c r="AH186" s="14"/>
      <c r="AI186" s="10"/>
      <c r="AJ186" s="14"/>
      <c r="AK186" s="10"/>
      <c r="AL186" s="14"/>
      <c r="AM186" s="10"/>
      <c r="AN186" s="14"/>
      <c r="AO186" s="10"/>
      <c r="AP186" s="18">
        <f>VLOOKUP(A186,'andel av året'!$1:$1048576,23,FALSE)</f>
        <v>0</v>
      </c>
      <c r="AQ186" s="19">
        <f t="shared" si="2"/>
        <v>0</v>
      </c>
    </row>
    <row r="187" spans="1:43" x14ac:dyDescent="0.3">
      <c r="A187" s="24">
        <v>1129</v>
      </c>
      <c r="B187" s="25" t="s">
        <v>218</v>
      </c>
      <c r="C187" s="26" t="s">
        <v>205</v>
      </c>
      <c r="D187" s="14"/>
      <c r="E187" s="10"/>
      <c r="F187" s="14"/>
      <c r="G187" s="10"/>
      <c r="H187" s="14"/>
      <c r="I187" s="10"/>
      <c r="J187" s="14"/>
      <c r="K187" s="10"/>
      <c r="L187" s="14"/>
      <c r="M187" s="10"/>
      <c r="N187" s="14"/>
      <c r="O187" s="10"/>
      <c r="P187" s="14"/>
      <c r="Q187" s="10"/>
      <c r="R187" s="14"/>
      <c r="S187" s="10"/>
      <c r="T187" s="14"/>
      <c r="U187" s="10"/>
      <c r="V187" s="14"/>
      <c r="W187" s="10"/>
      <c r="X187" s="14"/>
      <c r="Y187" s="10"/>
      <c r="Z187" s="14"/>
      <c r="AA187" s="10"/>
      <c r="AB187" s="14"/>
      <c r="AC187" s="10"/>
      <c r="AD187" s="14"/>
      <c r="AE187" s="10"/>
      <c r="AF187" s="14"/>
      <c r="AG187" s="10"/>
      <c r="AH187" s="14"/>
      <c r="AI187" s="10"/>
      <c r="AJ187" s="14"/>
      <c r="AK187" s="10"/>
      <c r="AL187" s="14"/>
      <c r="AM187" s="10"/>
      <c r="AN187" s="14"/>
      <c r="AO187" s="10"/>
      <c r="AP187" s="18">
        <f>VLOOKUP(A187,'andel av året'!$1:$1048576,23,FALSE)</f>
        <v>0</v>
      </c>
      <c r="AQ187" s="19">
        <f t="shared" si="2"/>
        <v>0</v>
      </c>
    </row>
    <row r="188" spans="1:43" x14ac:dyDescent="0.3">
      <c r="A188" s="27">
        <v>1130</v>
      </c>
      <c r="B188" s="26" t="s">
        <v>219</v>
      </c>
      <c r="C188" s="26" t="s">
        <v>205</v>
      </c>
      <c r="D188" s="14"/>
      <c r="E188" s="10"/>
      <c r="F188" s="14"/>
      <c r="G188" s="10"/>
      <c r="H188" s="14"/>
      <c r="I188" s="10"/>
      <c r="J188" s="14"/>
      <c r="K188" s="10"/>
      <c r="L188" s="13">
        <v>38425</v>
      </c>
      <c r="M188" s="10"/>
      <c r="N188" s="14"/>
      <c r="O188" s="9">
        <v>38800</v>
      </c>
      <c r="P188" s="14"/>
      <c r="Q188" s="10"/>
      <c r="R188" s="14"/>
      <c r="S188" s="10"/>
      <c r="T188" s="14"/>
      <c r="U188" s="10"/>
      <c r="V188" s="14"/>
      <c r="W188" s="10"/>
      <c r="X188" s="14"/>
      <c r="Y188" s="10"/>
      <c r="Z188" s="14"/>
      <c r="AA188" s="10"/>
      <c r="AB188" s="14"/>
      <c r="AC188" s="10"/>
      <c r="AD188" s="14"/>
      <c r="AE188" s="10"/>
      <c r="AF188" s="14"/>
      <c r="AG188" s="10"/>
      <c r="AH188" s="14"/>
      <c r="AI188" s="10"/>
      <c r="AJ188" s="14"/>
      <c r="AK188" s="10"/>
      <c r="AL188" s="14"/>
      <c r="AM188" s="10"/>
      <c r="AN188" s="14"/>
      <c r="AO188" s="10"/>
      <c r="AP188" s="18">
        <f>VLOOKUP(A188,'andel av året'!$1:$1048576,23,FALSE)</f>
        <v>1</v>
      </c>
      <c r="AQ188" s="19">
        <f t="shared" si="2"/>
        <v>1</v>
      </c>
    </row>
    <row r="189" spans="1:43" x14ac:dyDescent="0.3">
      <c r="A189" s="24">
        <v>1133</v>
      </c>
      <c r="B189" s="25" t="s">
        <v>220</v>
      </c>
      <c r="C189" s="26" t="s">
        <v>205</v>
      </c>
      <c r="D189" s="14"/>
      <c r="E189" s="10"/>
      <c r="F189" s="14"/>
      <c r="G189" s="10"/>
      <c r="H189" s="14"/>
      <c r="I189" s="10"/>
      <c r="J189" s="14"/>
      <c r="K189" s="10"/>
      <c r="L189" s="14"/>
      <c r="M189" s="10"/>
      <c r="N189" s="14"/>
      <c r="O189" s="10"/>
      <c r="P189" s="14"/>
      <c r="Q189" s="10"/>
      <c r="R189" s="14"/>
      <c r="S189" s="10"/>
      <c r="T189" s="14"/>
      <c r="U189" s="10"/>
      <c r="V189" s="14"/>
      <c r="W189" s="10"/>
      <c r="X189" s="14"/>
      <c r="Y189" s="10"/>
      <c r="Z189" s="14"/>
      <c r="AA189" s="10"/>
      <c r="AB189" s="14"/>
      <c r="AC189" s="10"/>
      <c r="AD189" s="14"/>
      <c r="AE189" s="10"/>
      <c r="AF189" s="13">
        <v>42235</v>
      </c>
      <c r="AG189" s="10"/>
      <c r="AH189" s="14"/>
      <c r="AI189" s="10"/>
      <c r="AJ189" s="14"/>
      <c r="AK189" s="10"/>
      <c r="AL189" s="14"/>
      <c r="AM189" s="9">
        <v>43321</v>
      </c>
      <c r="AN189" s="13"/>
      <c r="AO189" s="9"/>
      <c r="AP189" s="18">
        <f>VLOOKUP(A189,'andel av året'!$1:$1048576,23,FALSE)</f>
        <v>2.97</v>
      </c>
      <c r="AQ189" s="19">
        <f t="shared" si="2"/>
        <v>1</v>
      </c>
    </row>
    <row r="190" spans="1:43" x14ac:dyDescent="0.3">
      <c r="A190" s="24">
        <v>1134</v>
      </c>
      <c r="B190" s="25" t="s">
        <v>221</v>
      </c>
      <c r="C190" s="26" t="s">
        <v>205</v>
      </c>
      <c r="D190" s="14"/>
      <c r="E190" s="10"/>
      <c r="F190" s="14"/>
      <c r="G190" s="10"/>
      <c r="H190" s="14"/>
      <c r="I190" s="10"/>
      <c r="J190" s="14"/>
      <c r="K190" s="10"/>
      <c r="L190" s="14"/>
      <c r="M190" s="10"/>
      <c r="N190" s="14"/>
      <c r="O190" s="10"/>
      <c r="P190" s="14"/>
      <c r="Q190" s="10"/>
      <c r="R190" s="14"/>
      <c r="S190" s="10"/>
      <c r="T190" s="14"/>
      <c r="U190" s="10"/>
      <c r="V190" s="14"/>
      <c r="W190" s="10"/>
      <c r="X190" s="14"/>
      <c r="Y190" s="10"/>
      <c r="Z190" s="14"/>
      <c r="AA190" s="10"/>
      <c r="AB190" s="14"/>
      <c r="AC190" s="10"/>
      <c r="AD190" s="14"/>
      <c r="AE190" s="10"/>
      <c r="AF190" s="14"/>
      <c r="AG190" s="10"/>
      <c r="AH190" s="14"/>
      <c r="AI190" s="10"/>
      <c r="AJ190" s="14"/>
      <c r="AK190" s="10"/>
      <c r="AL190" s="14"/>
      <c r="AM190" s="10"/>
      <c r="AN190" s="14"/>
      <c r="AO190" s="10"/>
      <c r="AP190" s="18">
        <f>VLOOKUP(A190,'andel av året'!$1:$1048576,23,FALSE)</f>
        <v>0</v>
      </c>
      <c r="AQ190" s="19">
        <f t="shared" si="2"/>
        <v>0</v>
      </c>
    </row>
    <row r="191" spans="1:43" x14ac:dyDescent="0.3">
      <c r="A191" s="24">
        <v>1135</v>
      </c>
      <c r="B191" s="25" t="s">
        <v>222</v>
      </c>
      <c r="C191" s="26" t="s">
        <v>205</v>
      </c>
      <c r="D191" s="14"/>
      <c r="E191" s="10"/>
      <c r="F191" s="14"/>
      <c r="G191" s="10"/>
      <c r="H191" s="14"/>
      <c r="I191" s="10"/>
      <c r="J191" s="14"/>
      <c r="K191" s="10"/>
      <c r="L191" s="14"/>
      <c r="M191" s="10"/>
      <c r="N191" s="14"/>
      <c r="O191" s="10"/>
      <c r="P191" s="14"/>
      <c r="Q191" s="10"/>
      <c r="R191" s="14"/>
      <c r="S191" s="10"/>
      <c r="T191" s="14"/>
      <c r="U191" s="10"/>
      <c r="V191" s="14"/>
      <c r="W191" s="10"/>
      <c r="X191" s="14"/>
      <c r="Y191" s="10"/>
      <c r="Z191" s="14"/>
      <c r="AA191" s="10"/>
      <c r="AB191" s="14"/>
      <c r="AC191" s="10"/>
      <c r="AD191" s="14"/>
      <c r="AE191" s="10"/>
      <c r="AF191" s="14"/>
      <c r="AG191" s="10"/>
      <c r="AH191" s="14"/>
      <c r="AI191" s="10"/>
      <c r="AJ191" s="14"/>
      <c r="AK191" s="10"/>
      <c r="AL191" s="14"/>
      <c r="AM191" s="10"/>
      <c r="AN191" s="14"/>
      <c r="AO191" s="10"/>
      <c r="AP191" s="18">
        <f>VLOOKUP(A191,'andel av året'!$1:$1048576,23,FALSE)</f>
        <v>0</v>
      </c>
      <c r="AQ191" s="19">
        <f t="shared" si="2"/>
        <v>0</v>
      </c>
    </row>
    <row r="192" spans="1:43" x14ac:dyDescent="0.3">
      <c r="A192" s="24">
        <v>1141</v>
      </c>
      <c r="B192" s="25" t="s">
        <v>223</v>
      </c>
      <c r="C192" s="26" t="s">
        <v>205</v>
      </c>
      <c r="D192" s="14"/>
      <c r="E192" s="10"/>
      <c r="F192" s="14"/>
      <c r="G192" s="10"/>
      <c r="H192" s="14"/>
      <c r="I192" s="10"/>
      <c r="J192" s="14"/>
      <c r="K192" s="10"/>
      <c r="L192" s="14"/>
      <c r="M192" s="10"/>
      <c r="N192" s="14"/>
      <c r="O192" s="10"/>
      <c r="P192" s="14"/>
      <c r="Q192" s="10"/>
      <c r="R192" s="14"/>
      <c r="S192" s="10"/>
      <c r="T192" s="14"/>
      <c r="U192" s="10"/>
      <c r="V192" s="14"/>
      <c r="W192" s="10"/>
      <c r="X192" s="14"/>
      <c r="Y192" s="10"/>
      <c r="Z192" s="14"/>
      <c r="AA192" s="10"/>
      <c r="AB192" s="14"/>
      <c r="AC192" s="10"/>
      <c r="AD192" s="14"/>
      <c r="AE192" s="10"/>
      <c r="AF192" s="14"/>
      <c r="AG192" s="10"/>
      <c r="AH192" s="14"/>
      <c r="AI192" s="10"/>
      <c r="AJ192" s="14"/>
      <c r="AK192" s="10"/>
      <c r="AL192" s="14"/>
      <c r="AM192" s="10"/>
      <c r="AN192" s="14"/>
      <c r="AO192" s="10"/>
      <c r="AP192" s="18">
        <f>VLOOKUP(A192,'andel av året'!$1:$1048576,23,FALSE)</f>
        <v>0</v>
      </c>
      <c r="AQ192" s="19">
        <f t="shared" si="2"/>
        <v>0</v>
      </c>
    </row>
    <row r="193" spans="1:43" x14ac:dyDescent="0.3">
      <c r="A193" s="24">
        <v>1142</v>
      </c>
      <c r="B193" s="25" t="s">
        <v>224</v>
      </c>
      <c r="C193" s="26" t="s">
        <v>205</v>
      </c>
      <c r="D193" s="14"/>
      <c r="E193" s="10"/>
      <c r="F193" s="14"/>
      <c r="G193" s="10"/>
      <c r="H193" s="14"/>
      <c r="I193" s="10"/>
      <c r="J193" s="14"/>
      <c r="K193" s="10"/>
      <c r="L193" s="14"/>
      <c r="M193" s="10"/>
      <c r="N193" s="14"/>
      <c r="O193" s="10"/>
      <c r="P193" s="14"/>
      <c r="Q193" s="10"/>
      <c r="R193" s="14"/>
      <c r="S193" s="10"/>
      <c r="T193" s="14"/>
      <c r="U193" s="10"/>
      <c r="V193" s="14"/>
      <c r="W193" s="10"/>
      <c r="X193" s="14"/>
      <c r="Y193" s="10"/>
      <c r="Z193" s="14"/>
      <c r="AA193" s="10"/>
      <c r="AB193" s="14"/>
      <c r="AC193" s="10"/>
      <c r="AD193" s="14"/>
      <c r="AE193" s="10"/>
      <c r="AF193" s="14"/>
      <c r="AG193" s="10"/>
      <c r="AH193" s="14"/>
      <c r="AI193" s="10"/>
      <c r="AJ193" s="14"/>
      <c r="AK193" s="10"/>
      <c r="AL193" s="14"/>
      <c r="AM193" s="10"/>
      <c r="AN193" s="14"/>
      <c r="AO193" s="10"/>
      <c r="AP193" s="18">
        <f>VLOOKUP(A193,'andel av året'!$1:$1048576,23,FALSE)</f>
        <v>0</v>
      </c>
      <c r="AQ193" s="19">
        <f t="shared" si="2"/>
        <v>0</v>
      </c>
    </row>
    <row r="194" spans="1:43" x14ac:dyDescent="0.3">
      <c r="A194" s="24">
        <v>1144</v>
      </c>
      <c r="B194" s="25" t="s">
        <v>225</v>
      </c>
      <c r="C194" s="26" t="s">
        <v>205</v>
      </c>
      <c r="D194" s="14"/>
      <c r="E194" s="10"/>
      <c r="F194" s="14"/>
      <c r="G194" s="10"/>
      <c r="H194" s="14"/>
      <c r="I194" s="10"/>
      <c r="J194" s="14"/>
      <c r="K194" s="10"/>
      <c r="L194" s="14"/>
      <c r="M194" s="10"/>
      <c r="N194" s="14"/>
      <c r="O194" s="10"/>
      <c r="P194" s="14"/>
      <c r="Q194" s="10"/>
      <c r="R194" s="14"/>
      <c r="S194" s="10"/>
      <c r="T194" s="14"/>
      <c r="U194" s="10"/>
      <c r="V194" s="14"/>
      <c r="W194" s="10"/>
      <c r="X194" s="14"/>
      <c r="Y194" s="10"/>
      <c r="Z194" s="14"/>
      <c r="AA194" s="10"/>
      <c r="AB194" s="14"/>
      <c r="AC194" s="10"/>
      <c r="AD194" s="14"/>
      <c r="AE194" s="10"/>
      <c r="AF194" s="14"/>
      <c r="AG194" s="10"/>
      <c r="AH194" s="14"/>
      <c r="AI194" s="10"/>
      <c r="AJ194" s="14"/>
      <c r="AK194" s="10"/>
      <c r="AL194" s="14"/>
      <c r="AM194" s="10"/>
      <c r="AN194" s="14"/>
      <c r="AO194" s="10"/>
      <c r="AP194" s="18">
        <f>VLOOKUP(A194,'andel av året'!$1:$1048576,23,FALSE)</f>
        <v>0</v>
      </c>
      <c r="AQ194" s="19">
        <f t="shared" si="2"/>
        <v>0</v>
      </c>
    </row>
    <row r="195" spans="1:43" x14ac:dyDescent="0.3">
      <c r="A195" s="24">
        <v>1145</v>
      </c>
      <c r="B195" s="25" t="s">
        <v>226</v>
      </c>
      <c r="C195" s="26" t="s">
        <v>205</v>
      </c>
      <c r="D195" s="14"/>
      <c r="E195" s="10"/>
      <c r="F195" s="14"/>
      <c r="G195" s="10"/>
      <c r="H195" s="14"/>
      <c r="I195" s="10"/>
      <c r="J195" s="14"/>
      <c r="K195" s="10"/>
      <c r="L195" s="14"/>
      <c r="M195" s="10"/>
      <c r="N195" s="14"/>
      <c r="O195" s="10"/>
      <c r="P195" s="14"/>
      <c r="Q195" s="10"/>
      <c r="R195" s="14"/>
      <c r="S195" s="10"/>
      <c r="T195" s="14"/>
      <c r="U195" s="10"/>
      <c r="V195" s="14"/>
      <c r="W195" s="10"/>
      <c r="X195" s="14"/>
      <c r="Y195" s="10"/>
      <c r="Z195" s="14"/>
      <c r="AA195" s="10"/>
      <c r="AB195" s="14"/>
      <c r="AC195" s="10"/>
      <c r="AD195" s="14"/>
      <c r="AE195" s="10"/>
      <c r="AF195" s="14"/>
      <c r="AG195" s="10"/>
      <c r="AH195" s="14"/>
      <c r="AI195" s="10"/>
      <c r="AJ195" s="14"/>
      <c r="AK195" s="10"/>
      <c r="AL195" s="14"/>
      <c r="AM195" s="10"/>
      <c r="AN195" s="14"/>
      <c r="AO195" s="10"/>
      <c r="AP195" s="18">
        <f>VLOOKUP(A195,'andel av året'!$1:$1048576,23,FALSE)</f>
        <v>0</v>
      </c>
      <c r="AQ195" s="19">
        <f t="shared" ref="AQ195:AQ258" si="3">COUNT(D195,F195,H195,J195,L195,N195,P195,R195,T195,V195,X195,Z195,AB195,AD195,AF195,AH195,AJ195,AL195,AN195)</f>
        <v>0</v>
      </c>
    </row>
    <row r="196" spans="1:43" x14ac:dyDescent="0.3">
      <c r="A196" s="24">
        <v>1146</v>
      </c>
      <c r="B196" s="25" t="s">
        <v>227</v>
      </c>
      <c r="C196" s="26" t="s">
        <v>205</v>
      </c>
      <c r="D196" s="14"/>
      <c r="E196" s="10"/>
      <c r="F196" s="14"/>
      <c r="G196" s="10"/>
      <c r="H196" s="14"/>
      <c r="I196" s="10"/>
      <c r="J196" s="14"/>
      <c r="K196" s="10"/>
      <c r="L196" s="14"/>
      <c r="M196" s="10"/>
      <c r="N196" s="14"/>
      <c r="O196" s="10"/>
      <c r="P196" s="14"/>
      <c r="Q196" s="10"/>
      <c r="R196" s="14"/>
      <c r="S196" s="10"/>
      <c r="T196" s="14"/>
      <c r="U196" s="10"/>
      <c r="V196" s="14"/>
      <c r="W196" s="10"/>
      <c r="X196" s="14"/>
      <c r="Y196" s="10"/>
      <c r="Z196" s="14"/>
      <c r="AA196" s="10"/>
      <c r="AB196" s="14"/>
      <c r="AC196" s="10"/>
      <c r="AD196" s="14"/>
      <c r="AE196" s="10"/>
      <c r="AF196" s="14"/>
      <c r="AG196" s="10"/>
      <c r="AH196" s="14"/>
      <c r="AI196" s="10"/>
      <c r="AJ196" s="14"/>
      <c r="AK196" s="10"/>
      <c r="AL196" s="14"/>
      <c r="AM196" s="10"/>
      <c r="AN196" s="14"/>
      <c r="AO196" s="10"/>
      <c r="AP196" s="18">
        <f>VLOOKUP(A196,'andel av året'!$1:$1048576,23,FALSE)</f>
        <v>0</v>
      </c>
      <c r="AQ196" s="19">
        <f t="shared" si="3"/>
        <v>0</v>
      </c>
    </row>
    <row r="197" spans="1:43" x14ac:dyDescent="0.3">
      <c r="A197" s="24">
        <v>1149</v>
      </c>
      <c r="B197" s="25" t="s">
        <v>228</v>
      </c>
      <c r="C197" s="26" t="s">
        <v>205</v>
      </c>
      <c r="D197" s="14"/>
      <c r="E197" s="10"/>
      <c r="F197" s="14"/>
      <c r="G197" s="10"/>
      <c r="H197" s="14"/>
      <c r="I197" s="10"/>
      <c r="J197" s="14"/>
      <c r="K197" s="10"/>
      <c r="L197" s="14"/>
      <c r="M197" s="10"/>
      <c r="N197" s="14"/>
      <c r="O197" s="10"/>
      <c r="P197" s="14"/>
      <c r="Q197" s="10"/>
      <c r="R197" s="14"/>
      <c r="S197" s="10"/>
      <c r="T197" s="14"/>
      <c r="U197" s="10"/>
      <c r="V197" s="14"/>
      <c r="W197" s="10"/>
      <c r="X197" s="14"/>
      <c r="Y197" s="10"/>
      <c r="Z197" s="14"/>
      <c r="AA197" s="10"/>
      <c r="AB197" s="14"/>
      <c r="AC197" s="10"/>
      <c r="AD197" s="14"/>
      <c r="AE197" s="10"/>
      <c r="AF197" s="14"/>
      <c r="AG197" s="10"/>
      <c r="AH197" s="14"/>
      <c r="AI197" s="10"/>
      <c r="AJ197" s="14"/>
      <c r="AK197" s="10"/>
      <c r="AL197" s="14"/>
      <c r="AM197" s="10"/>
      <c r="AN197" s="14"/>
      <c r="AO197" s="10"/>
      <c r="AP197" s="18">
        <f>VLOOKUP(A197,'andel av året'!$1:$1048576,23,FALSE)</f>
        <v>0</v>
      </c>
      <c r="AQ197" s="19">
        <f t="shared" si="3"/>
        <v>0</v>
      </c>
    </row>
    <row r="198" spans="1:43" x14ac:dyDescent="0.3">
      <c r="A198" s="24">
        <v>1151</v>
      </c>
      <c r="B198" s="25" t="s">
        <v>229</v>
      </c>
      <c r="C198" s="26" t="s">
        <v>205</v>
      </c>
      <c r="D198" s="14"/>
      <c r="E198" s="10"/>
      <c r="F198" s="14"/>
      <c r="G198" s="10"/>
      <c r="H198" s="14"/>
      <c r="I198" s="10"/>
      <c r="J198" s="14"/>
      <c r="K198" s="10"/>
      <c r="L198" s="14"/>
      <c r="M198" s="10"/>
      <c r="N198" s="14"/>
      <c r="O198" s="10"/>
      <c r="P198" s="14"/>
      <c r="Q198" s="10"/>
      <c r="R198" s="14"/>
      <c r="S198" s="10"/>
      <c r="T198" s="14"/>
      <c r="U198" s="10"/>
      <c r="V198" s="14"/>
      <c r="W198" s="10"/>
      <c r="X198" s="14"/>
      <c r="Y198" s="10"/>
      <c r="Z198" s="14"/>
      <c r="AA198" s="10"/>
      <c r="AB198" s="14"/>
      <c r="AC198" s="10"/>
      <c r="AD198" s="14"/>
      <c r="AE198" s="10"/>
      <c r="AF198" s="14"/>
      <c r="AG198" s="10"/>
      <c r="AH198" s="14"/>
      <c r="AI198" s="10"/>
      <c r="AJ198" s="14"/>
      <c r="AK198" s="10"/>
      <c r="AL198" s="14"/>
      <c r="AM198" s="10"/>
      <c r="AN198" s="14"/>
      <c r="AO198" s="10"/>
      <c r="AP198" s="18">
        <f>VLOOKUP(A198,'andel av året'!$1:$1048576,23,FALSE)</f>
        <v>0</v>
      </c>
      <c r="AQ198" s="19">
        <f t="shared" si="3"/>
        <v>0</v>
      </c>
    </row>
    <row r="199" spans="1:43" x14ac:dyDescent="0.3">
      <c r="A199" s="27">
        <v>1160</v>
      </c>
      <c r="B199" s="26" t="s">
        <v>230</v>
      </c>
      <c r="C199" s="26" t="s">
        <v>205</v>
      </c>
      <c r="D199" s="14"/>
      <c r="E199" s="10"/>
      <c r="F199" s="14"/>
      <c r="G199" s="10"/>
      <c r="H199" s="14"/>
      <c r="I199" s="10"/>
      <c r="J199" s="14"/>
      <c r="K199" s="10"/>
      <c r="L199" s="14"/>
      <c r="M199" s="10"/>
      <c r="N199" s="13">
        <v>38852</v>
      </c>
      <c r="O199" s="10"/>
      <c r="P199" s="14"/>
      <c r="Q199" s="9">
        <v>39197</v>
      </c>
      <c r="R199" s="14"/>
      <c r="S199" s="10"/>
      <c r="T199" s="14"/>
      <c r="U199" s="10"/>
      <c r="V199" s="14"/>
      <c r="W199" s="10"/>
      <c r="X199" s="14"/>
      <c r="Y199" s="10"/>
      <c r="Z199" s="14"/>
      <c r="AA199" s="10"/>
      <c r="AB199" s="14"/>
      <c r="AC199" s="10"/>
      <c r="AD199" s="14"/>
      <c r="AE199" s="10"/>
      <c r="AF199" s="14"/>
      <c r="AG199" s="10"/>
      <c r="AH199" s="14"/>
      <c r="AI199" s="10"/>
      <c r="AJ199" s="14"/>
      <c r="AK199" s="10"/>
      <c r="AL199" s="14"/>
      <c r="AM199" s="10"/>
      <c r="AN199" s="14"/>
      <c r="AO199" s="10"/>
      <c r="AP199" s="18">
        <f>VLOOKUP(A199,'andel av året'!$1:$1048576,23,FALSE)</f>
        <v>0.95</v>
      </c>
      <c r="AQ199" s="19">
        <f t="shared" si="3"/>
        <v>1</v>
      </c>
    </row>
    <row r="200" spans="1:43" x14ac:dyDescent="0.3">
      <c r="A200" s="27">
        <v>1201</v>
      </c>
      <c r="B200" s="26" t="s">
        <v>231</v>
      </c>
      <c r="C200" s="26" t="s">
        <v>232</v>
      </c>
      <c r="D200" s="14"/>
      <c r="E200" s="10"/>
      <c r="F200" s="13">
        <v>37489</v>
      </c>
      <c r="G200" s="10"/>
      <c r="H200" s="14"/>
      <c r="I200" s="10"/>
      <c r="J200" s="14"/>
      <c r="K200" s="10"/>
      <c r="L200" s="14"/>
      <c r="M200" s="10"/>
      <c r="N200" s="14"/>
      <c r="O200" s="10"/>
      <c r="P200" s="14"/>
      <c r="Q200" s="9">
        <v>39310</v>
      </c>
      <c r="R200" s="14"/>
      <c r="S200" s="10"/>
      <c r="T200" s="14"/>
      <c r="U200" s="10"/>
      <c r="V200" s="14"/>
      <c r="W200" s="10"/>
      <c r="X200" s="14"/>
      <c r="Y200" s="10"/>
      <c r="Z200" s="14"/>
      <c r="AA200" s="10"/>
      <c r="AB200" s="14"/>
      <c r="AC200" s="10"/>
      <c r="AD200" s="14"/>
      <c r="AE200" s="10"/>
      <c r="AF200" s="14"/>
      <c r="AG200" s="10"/>
      <c r="AH200" s="14"/>
      <c r="AI200" s="10"/>
      <c r="AJ200" s="14"/>
      <c r="AK200" s="10"/>
      <c r="AL200" s="14"/>
      <c r="AM200" s="10"/>
      <c r="AN200" s="14"/>
      <c r="AO200" s="10"/>
      <c r="AP200" s="18">
        <f>VLOOKUP(A200,'andel av året'!$1:$1048576,23,FALSE)</f>
        <v>4.9799999999999995</v>
      </c>
      <c r="AQ200" s="19">
        <f t="shared" si="3"/>
        <v>1</v>
      </c>
    </row>
    <row r="201" spans="1:43" x14ac:dyDescent="0.3">
      <c r="A201" s="27">
        <v>1211</v>
      </c>
      <c r="B201" s="26" t="s">
        <v>233</v>
      </c>
      <c r="C201" s="26" t="s">
        <v>232</v>
      </c>
      <c r="D201" s="13">
        <v>36937</v>
      </c>
      <c r="E201" s="9"/>
      <c r="F201" s="14"/>
      <c r="G201" s="9">
        <v>37489</v>
      </c>
      <c r="H201" s="14"/>
      <c r="I201" s="10"/>
      <c r="J201" s="14"/>
      <c r="K201" s="10"/>
      <c r="L201" s="14"/>
      <c r="M201" s="10"/>
      <c r="N201" s="14"/>
      <c r="O201" s="10"/>
      <c r="P201" s="14"/>
      <c r="Q201" s="10"/>
      <c r="R201" s="14"/>
      <c r="S201" s="10"/>
      <c r="T201" s="14"/>
      <c r="U201" s="10"/>
      <c r="V201" s="14"/>
      <c r="W201" s="10"/>
      <c r="X201" s="14"/>
      <c r="Y201" s="10"/>
      <c r="Z201" s="14"/>
      <c r="AA201" s="10"/>
      <c r="AB201" s="14"/>
      <c r="AC201" s="10"/>
      <c r="AD201" s="14"/>
      <c r="AE201" s="10"/>
      <c r="AF201" s="14"/>
      <c r="AG201" s="10"/>
      <c r="AH201" s="14"/>
      <c r="AI201" s="10"/>
      <c r="AJ201" s="14"/>
      <c r="AK201" s="10"/>
      <c r="AL201" s="14"/>
      <c r="AM201" s="10"/>
      <c r="AN201" s="14"/>
      <c r="AO201" s="10"/>
      <c r="AP201" s="18">
        <f>VLOOKUP(A201,'andel av året'!$1:$1048576,23,FALSE)</f>
        <v>1.52</v>
      </c>
      <c r="AQ201" s="19">
        <f t="shared" si="3"/>
        <v>1</v>
      </c>
    </row>
    <row r="202" spans="1:43" x14ac:dyDescent="0.3">
      <c r="A202" s="24">
        <v>1216</v>
      </c>
      <c r="B202" s="25" t="s">
        <v>234</v>
      </c>
      <c r="C202" s="26" t="s">
        <v>232</v>
      </c>
      <c r="D202" s="14"/>
      <c r="E202" s="10"/>
      <c r="F202" s="14"/>
      <c r="G202" s="10"/>
      <c r="H202" s="14"/>
      <c r="I202" s="10"/>
      <c r="J202" s="14"/>
      <c r="K202" s="10"/>
      <c r="L202" s="14"/>
      <c r="M202" s="10"/>
      <c r="N202" s="14"/>
      <c r="O202" s="10"/>
      <c r="P202" s="14"/>
      <c r="Q202" s="10"/>
      <c r="R202" s="14"/>
      <c r="S202" s="10"/>
      <c r="T202" s="14"/>
      <c r="U202" s="10"/>
      <c r="V202" s="14"/>
      <c r="W202" s="10"/>
      <c r="X202" s="14"/>
      <c r="Y202" s="10"/>
      <c r="Z202" s="14"/>
      <c r="AA202" s="10"/>
      <c r="AB202" s="14"/>
      <c r="AC202" s="10"/>
      <c r="AD202" s="14"/>
      <c r="AE202" s="10"/>
      <c r="AF202" s="14"/>
      <c r="AG202" s="10"/>
      <c r="AH202" s="14"/>
      <c r="AI202" s="10"/>
      <c r="AJ202" s="14"/>
      <c r="AK202" s="10"/>
      <c r="AL202" s="14"/>
      <c r="AM202" s="10"/>
      <c r="AN202" s="14"/>
      <c r="AO202" s="10"/>
      <c r="AP202" s="18">
        <f>VLOOKUP(A202,'andel av året'!$1:$1048576,23,FALSE)</f>
        <v>0</v>
      </c>
      <c r="AQ202" s="19">
        <f t="shared" si="3"/>
        <v>0</v>
      </c>
    </row>
    <row r="203" spans="1:43" x14ac:dyDescent="0.3">
      <c r="A203" s="24">
        <v>1219</v>
      </c>
      <c r="B203" s="25" t="s">
        <v>235</v>
      </c>
      <c r="C203" s="26" t="s">
        <v>232</v>
      </c>
      <c r="D203" s="14"/>
      <c r="E203" s="10"/>
      <c r="F203" s="14"/>
      <c r="G203" s="10"/>
      <c r="H203" s="14"/>
      <c r="I203" s="10"/>
      <c r="J203" s="14"/>
      <c r="K203" s="10"/>
      <c r="L203" s="14"/>
      <c r="M203" s="10"/>
      <c r="N203" s="14"/>
      <c r="O203" s="10"/>
      <c r="P203" s="14"/>
      <c r="Q203" s="10"/>
      <c r="R203" s="14"/>
      <c r="S203" s="10"/>
      <c r="T203" s="14"/>
      <c r="U203" s="10"/>
      <c r="V203" s="14"/>
      <c r="W203" s="10"/>
      <c r="X203" s="14"/>
      <c r="Y203" s="10"/>
      <c r="Z203" s="14"/>
      <c r="AA203" s="10"/>
      <c r="AB203" s="14"/>
      <c r="AC203" s="10"/>
      <c r="AD203" s="14"/>
      <c r="AE203" s="10"/>
      <c r="AF203" s="14"/>
      <c r="AG203" s="10"/>
      <c r="AH203" s="14"/>
      <c r="AI203" s="10"/>
      <c r="AJ203" s="14"/>
      <c r="AK203" s="10"/>
      <c r="AL203" s="14"/>
      <c r="AM203" s="10"/>
      <c r="AN203" s="14"/>
      <c r="AO203" s="10"/>
      <c r="AP203" s="18">
        <f>VLOOKUP(A203,'andel av året'!$1:$1048576,23,FALSE)</f>
        <v>0</v>
      </c>
      <c r="AQ203" s="19">
        <f t="shared" si="3"/>
        <v>0</v>
      </c>
    </row>
    <row r="204" spans="1:43" x14ac:dyDescent="0.3">
      <c r="A204" s="27">
        <v>1221</v>
      </c>
      <c r="B204" s="26" t="s">
        <v>236</v>
      </c>
      <c r="C204" s="26" t="s">
        <v>232</v>
      </c>
      <c r="D204" s="14"/>
      <c r="E204" s="10"/>
      <c r="F204" s="13">
        <v>37489</v>
      </c>
      <c r="G204" s="10"/>
      <c r="H204" s="14"/>
      <c r="I204" s="10"/>
      <c r="J204" s="14"/>
      <c r="K204" s="10"/>
      <c r="L204" s="14"/>
      <c r="M204" s="10"/>
      <c r="N204" s="14"/>
      <c r="O204" s="10"/>
      <c r="P204" s="14"/>
      <c r="Q204" s="9">
        <v>39310</v>
      </c>
      <c r="R204" s="14"/>
      <c r="S204" s="10"/>
      <c r="T204" s="14"/>
      <c r="U204" s="10"/>
      <c r="V204" s="14"/>
      <c r="W204" s="10"/>
      <c r="X204" s="13">
        <v>40619</v>
      </c>
      <c r="Y204" s="10"/>
      <c r="Z204" s="14"/>
      <c r="AA204" s="10"/>
      <c r="AB204" s="14"/>
      <c r="AC204" s="10"/>
      <c r="AD204" s="14"/>
      <c r="AE204" s="10"/>
      <c r="AF204" s="14"/>
      <c r="AG204" s="9">
        <v>42188</v>
      </c>
      <c r="AH204" s="13"/>
      <c r="AI204" s="9"/>
      <c r="AJ204" s="13"/>
      <c r="AK204" s="9"/>
      <c r="AL204" s="13"/>
      <c r="AM204" s="9"/>
      <c r="AN204" s="13"/>
      <c r="AO204" s="9"/>
      <c r="AP204" s="18">
        <f>VLOOKUP(A204,'andel av året'!$1:$1048576,23,FALSE)</f>
        <v>9.2758904109589029</v>
      </c>
      <c r="AQ204" s="19">
        <f t="shared" si="3"/>
        <v>2</v>
      </c>
    </row>
    <row r="205" spans="1:43" x14ac:dyDescent="0.3">
      <c r="A205" s="27">
        <v>1222</v>
      </c>
      <c r="B205" s="26" t="s">
        <v>237</v>
      </c>
      <c r="C205" s="26" t="s">
        <v>232</v>
      </c>
      <c r="D205" s="14"/>
      <c r="E205" s="10"/>
      <c r="F205" s="13">
        <v>37489</v>
      </c>
      <c r="G205" s="10"/>
      <c r="H205" s="14"/>
      <c r="I205" s="10"/>
      <c r="J205" s="14"/>
      <c r="K205" s="10"/>
      <c r="L205" s="14"/>
      <c r="M205" s="10"/>
      <c r="N205" s="14"/>
      <c r="O205" s="10"/>
      <c r="P205" s="14"/>
      <c r="Q205" s="10"/>
      <c r="R205" s="14"/>
      <c r="S205" s="10"/>
      <c r="T205" s="14"/>
      <c r="U205" s="10"/>
      <c r="V205" s="14"/>
      <c r="W205" s="10"/>
      <c r="X205" s="14"/>
      <c r="Y205" s="9">
        <v>40738</v>
      </c>
      <c r="Z205" s="14"/>
      <c r="AA205" s="10"/>
      <c r="AB205" s="14"/>
      <c r="AC205" s="10"/>
      <c r="AD205" s="14"/>
      <c r="AE205" s="10"/>
      <c r="AF205" s="14"/>
      <c r="AG205" s="10"/>
      <c r="AH205" s="14"/>
      <c r="AI205" s="10"/>
      <c r="AJ205" s="14"/>
      <c r="AK205" s="10"/>
      <c r="AL205" s="14"/>
      <c r="AM205" s="10"/>
      <c r="AN205" s="14"/>
      <c r="AO205" s="10"/>
      <c r="AP205" s="18">
        <f>VLOOKUP(A205,'andel av året'!$1:$1048576,23,FALSE)</f>
        <v>8.8915068493150677</v>
      </c>
      <c r="AQ205" s="19">
        <f t="shared" si="3"/>
        <v>1</v>
      </c>
    </row>
    <row r="206" spans="1:43" x14ac:dyDescent="0.3">
      <c r="A206" s="24">
        <v>1223</v>
      </c>
      <c r="B206" s="25" t="s">
        <v>238</v>
      </c>
      <c r="C206" s="26" t="s">
        <v>232</v>
      </c>
      <c r="D206" s="14"/>
      <c r="E206" s="10"/>
      <c r="F206" s="14"/>
      <c r="G206" s="10"/>
      <c r="H206" s="14"/>
      <c r="I206" s="10"/>
      <c r="J206" s="14"/>
      <c r="K206" s="10"/>
      <c r="L206" s="14"/>
      <c r="M206" s="10"/>
      <c r="N206" s="14"/>
      <c r="O206" s="10"/>
      <c r="P206" s="14"/>
      <c r="Q206" s="10"/>
      <c r="R206" s="14"/>
      <c r="S206" s="10"/>
      <c r="T206" s="14"/>
      <c r="U206" s="10"/>
      <c r="V206" s="14"/>
      <c r="W206" s="10"/>
      <c r="X206" s="14"/>
      <c r="Y206" s="10"/>
      <c r="Z206" s="14"/>
      <c r="AA206" s="10"/>
      <c r="AB206" s="14"/>
      <c r="AC206" s="10"/>
      <c r="AD206" s="14"/>
      <c r="AE206" s="10"/>
      <c r="AF206" s="14"/>
      <c r="AG206" s="10"/>
      <c r="AH206" s="14"/>
      <c r="AI206" s="10"/>
      <c r="AJ206" s="14"/>
      <c r="AK206" s="10"/>
      <c r="AL206" s="14"/>
      <c r="AM206" s="10"/>
      <c r="AN206" s="14"/>
      <c r="AO206" s="10"/>
      <c r="AP206" s="18">
        <f>VLOOKUP(A206,'andel av året'!$1:$1048576,23,FALSE)</f>
        <v>0</v>
      </c>
      <c r="AQ206" s="19">
        <f t="shared" si="3"/>
        <v>0</v>
      </c>
    </row>
    <row r="207" spans="1:43" x14ac:dyDescent="0.3">
      <c r="A207" s="27">
        <v>1224</v>
      </c>
      <c r="B207" s="26" t="s">
        <v>239</v>
      </c>
      <c r="C207" s="26" t="s">
        <v>232</v>
      </c>
      <c r="D207" s="13">
        <v>36892</v>
      </c>
      <c r="E207" s="9"/>
      <c r="F207" s="14"/>
      <c r="G207" s="9">
        <v>37489</v>
      </c>
      <c r="H207" s="14"/>
      <c r="I207" s="10"/>
      <c r="J207" s="14"/>
      <c r="K207" s="10"/>
      <c r="L207" s="14"/>
      <c r="M207" s="10"/>
      <c r="N207" s="14"/>
      <c r="O207" s="10"/>
      <c r="P207" s="14"/>
      <c r="Q207" s="10"/>
      <c r="R207" s="14"/>
      <c r="S207" s="10"/>
      <c r="T207" s="13">
        <v>40028</v>
      </c>
      <c r="U207" s="10"/>
      <c r="V207" s="14"/>
      <c r="W207" s="9">
        <v>40343</v>
      </c>
      <c r="X207" s="14"/>
      <c r="Y207" s="10"/>
      <c r="Z207" s="13">
        <v>41096</v>
      </c>
      <c r="AA207" s="10"/>
      <c r="AB207" s="14"/>
      <c r="AC207" s="10"/>
      <c r="AD207" s="14"/>
      <c r="AE207" s="9">
        <v>41822</v>
      </c>
      <c r="AF207" s="13"/>
      <c r="AG207" s="9"/>
      <c r="AH207" s="13"/>
      <c r="AI207" s="9"/>
      <c r="AJ207" s="13"/>
      <c r="AK207" s="9"/>
      <c r="AL207" s="13"/>
      <c r="AM207" s="9"/>
      <c r="AN207" s="13"/>
      <c r="AO207" s="9"/>
      <c r="AP207" s="18">
        <f>VLOOKUP(A207,'andel av året'!$1:$1048576,23,FALSE)</f>
        <v>4.5004334156748271</v>
      </c>
      <c r="AQ207" s="19">
        <f t="shared" si="3"/>
        <v>3</v>
      </c>
    </row>
    <row r="208" spans="1:43" x14ac:dyDescent="0.3">
      <c r="A208" s="24">
        <v>1227</v>
      </c>
      <c r="B208" s="25" t="s">
        <v>240</v>
      </c>
      <c r="C208" s="26" t="s">
        <v>232</v>
      </c>
      <c r="D208" s="14"/>
      <c r="E208" s="10"/>
      <c r="F208" s="14"/>
      <c r="G208" s="10"/>
      <c r="H208" s="14"/>
      <c r="I208" s="10"/>
      <c r="J208" s="14"/>
      <c r="K208" s="10"/>
      <c r="L208" s="14"/>
      <c r="M208" s="10"/>
      <c r="N208" s="14"/>
      <c r="O208" s="10"/>
      <c r="P208" s="14"/>
      <c r="Q208" s="10"/>
      <c r="R208" s="14"/>
      <c r="S208" s="10"/>
      <c r="T208" s="14"/>
      <c r="U208" s="10"/>
      <c r="V208" s="14"/>
      <c r="W208" s="10"/>
      <c r="X208" s="14"/>
      <c r="Y208" s="10"/>
      <c r="Z208" s="14"/>
      <c r="AA208" s="10"/>
      <c r="AB208" s="14"/>
      <c r="AC208" s="10"/>
      <c r="AD208" s="14"/>
      <c r="AE208" s="10"/>
      <c r="AF208" s="14"/>
      <c r="AG208" s="10"/>
      <c r="AH208" s="14"/>
      <c r="AI208" s="10"/>
      <c r="AJ208" s="14"/>
      <c r="AK208" s="10"/>
      <c r="AL208" s="14"/>
      <c r="AM208" s="10"/>
      <c r="AN208" s="14"/>
      <c r="AO208" s="10"/>
      <c r="AP208" s="18">
        <f>VLOOKUP(A208,'andel av året'!$1:$1048576,23,FALSE)</f>
        <v>0</v>
      </c>
      <c r="AQ208" s="19">
        <f t="shared" si="3"/>
        <v>0</v>
      </c>
    </row>
    <row r="209" spans="1:43" x14ac:dyDescent="0.3">
      <c r="A209" s="27">
        <v>1228</v>
      </c>
      <c r="B209" s="26" t="s">
        <v>241</v>
      </c>
      <c r="C209" s="26" t="s">
        <v>232</v>
      </c>
      <c r="D209" s="14"/>
      <c r="E209" s="10"/>
      <c r="F209" s="14"/>
      <c r="G209" s="10"/>
      <c r="H209" s="14"/>
      <c r="I209" s="10"/>
      <c r="J209" s="14"/>
      <c r="K209" s="10"/>
      <c r="L209" s="13">
        <v>38547</v>
      </c>
      <c r="M209" s="10"/>
      <c r="N209" s="14"/>
      <c r="O209" s="10"/>
      <c r="P209" s="14"/>
      <c r="Q209" s="10"/>
      <c r="R209" s="14"/>
      <c r="S209" s="9">
        <v>39659</v>
      </c>
      <c r="T209" s="14"/>
      <c r="U209" s="10"/>
      <c r="V209" s="14"/>
      <c r="W209" s="10"/>
      <c r="X209" s="14"/>
      <c r="Y209" s="10"/>
      <c r="Z209" s="14"/>
      <c r="AA209" s="10"/>
      <c r="AB209" s="14"/>
      <c r="AC209" s="10"/>
      <c r="AD209" s="14"/>
      <c r="AE209" s="10"/>
      <c r="AF209" s="14"/>
      <c r="AG209" s="10"/>
      <c r="AH209" s="14"/>
      <c r="AI209" s="10"/>
      <c r="AJ209" s="14"/>
      <c r="AK209" s="10"/>
      <c r="AL209" s="14"/>
      <c r="AM209" s="10"/>
      <c r="AN209" s="14"/>
      <c r="AO209" s="10"/>
      <c r="AP209" s="18">
        <f>VLOOKUP(A209,'andel av året'!$1:$1048576,23,FALSE)</f>
        <v>3.05</v>
      </c>
      <c r="AQ209" s="19">
        <f t="shared" si="3"/>
        <v>1</v>
      </c>
    </row>
    <row r="210" spans="1:43" x14ac:dyDescent="0.3">
      <c r="A210" s="24">
        <v>1231</v>
      </c>
      <c r="B210" s="25" t="s">
        <v>242</v>
      </c>
      <c r="C210" s="26" t="s">
        <v>232</v>
      </c>
      <c r="D210" s="14"/>
      <c r="E210" s="10"/>
      <c r="F210" s="14"/>
      <c r="G210" s="10"/>
      <c r="H210" s="14"/>
      <c r="I210" s="10"/>
      <c r="J210" s="14"/>
      <c r="K210" s="10"/>
      <c r="L210" s="14"/>
      <c r="M210" s="10"/>
      <c r="N210" s="14"/>
      <c r="O210" s="10"/>
      <c r="P210" s="14"/>
      <c r="Q210" s="10"/>
      <c r="R210" s="14"/>
      <c r="S210" s="10"/>
      <c r="T210" s="14"/>
      <c r="U210" s="10"/>
      <c r="V210" s="14"/>
      <c r="W210" s="10"/>
      <c r="X210" s="14"/>
      <c r="Y210" s="10"/>
      <c r="Z210" s="14"/>
      <c r="AA210" s="10"/>
      <c r="AB210" s="14"/>
      <c r="AC210" s="10"/>
      <c r="AD210" s="14"/>
      <c r="AE210" s="10"/>
      <c r="AF210" s="14"/>
      <c r="AG210" s="10"/>
      <c r="AH210" s="14"/>
      <c r="AI210" s="10"/>
      <c r="AJ210" s="14"/>
      <c r="AK210" s="10"/>
      <c r="AL210" s="14"/>
      <c r="AM210" s="10"/>
      <c r="AN210" s="14"/>
      <c r="AO210" s="10"/>
      <c r="AP210" s="18">
        <f>VLOOKUP(A210,'andel av året'!$1:$1048576,23,FALSE)</f>
        <v>0</v>
      </c>
      <c r="AQ210" s="19">
        <f t="shared" si="3"/>
        <v>0</v>
      </c>
    </row>
    <row r="211" spans="1:43" x14ac:dyDescent="0.3">
      <c r="A211" s="24">
        <v>1232</v>
      </c>
      <c r="B211" s="25" t="s">
        <v>243</v>
      </c>
      <c r="C211" s="26" t="s">
        <v>232</v>
      </c>
      <c r="D211" s="14"/>
      <c r="E211" s="10"/>
      <c r="F211" s="14"/>
      <c r="G211" s="10"/>
      <c r="H211" s="14"/>
      <c r="I211" s="10"/>
      <c r="J211" s="14"/>
      <c r="K211" s="10"/>
      <c r="L211" s="14"/>
      <c r="M211" s="10"/>
      <c r="N211" s="14"/>
      <c r="O211" s="10"/>
      <c r="P211" s="14"/>
      <c r="Q211" s="10"/>
      <c r="R211" s="14"/>
      <c r="S211" s="10"/>
      <c r="T211" s="14"/>
      <c r="U211" s="10"/>
      <c r="V211" s="14"/>
      <c r="W211" s="10"/>
      <c r="X211" s="14"/>
      <c r="Y211" s="10"/>
      <c r="Z211" s="14"/>
      <c r="AA211" s="10"/>
      <c r="AB211" s="14"/>
      <c r="AC211" s="10"/>
      <c r="AD211" s="14"/>
      <c r="AE211" s="10"/>
      <c r="AF211" s="14"/>
      <c r="AG211" s="10"/>
      <c r="AH211" s="14"/>
      <c r="AI211" s="10"/>
      <c r="AJ211" s="14"/>
      <c r="AK211" s="10"/>
      <c r="AL211" s="14"/>
      <c r="AM211" s="10"/>
      <c r="AN211" s="14"/>
      <c r="AO211" s="10"/>
      <c r="AP211" s="18">
        <f>VLOOKUP(A211,'andel av året'!$1:$1048576,23,FALSE)</f>
        <v>0</v>
      </c>
      <c r="AQ211" s="19">
        <f t="shared" si="3"/>
        <v>0</v>
      </c>
    </row>
    <row r="212" spans="1:43" x14ac:dyDescent="0.3">
      <c r="A212" s="27">
        <v>1233</v>
      </c>
      <c r="B212" s="26" t="s">
        <v>244</v>
      </c>
      <c r="C212" s="26" t="s">
        <v>232</v>
      </c>
      <c r="D212" s="13">
        <v>36941</v>
      </c>
      <c r="E212" s="10"/>
      <c r="F212" s="14"/>
      <c r="G212" s="9">
        <v>37620</v>
      </c>
      <c r="H212" s="14"/>
      <c r="I212" s="10"/>
      <c r="J212" s="14"/>
      <c r="K212" s="10"/>
      <c r="L212" s="14"/>
      <c r="M212" s="10"/>
      <c r="N212" s="14"/>
      <c r="O212" s="10"/>
      <c r="P212" s="14"/>
      <c r="Q212" s="10"/>
      <c r="R212" s="14"/>
      <c r="S212" s="10"/>
      <c r="T212" s="14"/>
      <c r="U212" s="10"/>
      <c r="V212" s="14"/>
      <c r="W212" s="10"/>
      <c r="X212" s="14"/>
      <c r="Y212" s="10"/>
      <c r="Z212" s="14"/>
      <c r="AA212" s="10"/>
      <c r="AB212" s="14"/>
      <c r="AC212" s="10"/>
      <c r="AD212" s="14"/>
      <c r="AE212" s="10"/>
      <c r="AF212" s="14"/>
      <c r="AG212" s="10"/>
      <c r="AH212" s="14"/>
      <c r="AI212" s="10"/>
      <c r="AJ212" s="14"/>
      <c r="AK212" s="10"/>
      <c r="AL212" s="14"/>
      <c r="AM212" s="10"/>
      <c r="AN212" s="14"/>
      <c r="AO212" s="10"/>
      <c r="AP212" s="18">
        <f>VLOOKUP(A212,'andel av året'!$1:$1048576,23,FALSE)</f>
        <v>1.87</v>
      </c>
      <c r="AQ212" s="19">
        <f t="shared" si="3"/>
        <v>1</v>
      </c>
    </row>
    <row r="213" spans="1:43" x14ac:dyDescent="0.3">
      <c r="A213" s="24">
        <v>1234</v>
      </c>
      <c r="B213" s="25" t="s">
        <v>245</v>
      </c>
      <c r="C213" s="26" t="s">
        <v>232</v>
      </c>
      <c r="D213" s="14"/>
      <c r="E213" s="10"/>
      <c r="F213" s="14"/>
      <c r="G213" s="10"/>
      <c r="H213" s="14"/>
      <c r="I213" s="10"/>
      <c r="J213" s="14"/>
      <c r="K213" s="10"/>
      <c r="L213" s="14"/>
      <c r="M213" s="10"/>
      <c r="N213" s="14"/>
      <c r="O213" s="10"/>
      <c r="P213" s="14"/>
      <c r="Q213" s="10"/>
      <c r="R213" s="14"/>
      <c r="S213" s="10"/>
      <c r="T213" s="14"/>
      <c r="U213" s="10"/>
      <c r="V213" s="14"/>
      <c r="W213" s="10"/>
      <c r="X213" s="14"/>
      <c r="Y213" s="10"/>
      <c r="Z213" s="14"/>
      <c r="AA213" s="10"/>
      <c r="AB213" s="14"/>
      <c r="AC213" s="10"/>
      <c r="AD213" s="14"/>
      <c r="AE213" s="10"/>
      <c r="AF213" s="14"/>
      <c r="AG213" s="10"/>
      <c r="AH213" s="14"/>
      <c r="AI213" s="10"/>
      <c r="AJ213" s="14"/>
      <c r="AK213" s="10"/>
      <c r="AL213" s="14"/>
      <c r="AM213" s="10"/>
      <c r="AN213" s="14"/>
      <c r="AO213" s="10"/>
      <c r="AP213" s="18">
        <f>VLOOKUP(A213,'andel av året'!$1:$1048576,23,FALSE)</f>
        <v>0</v>
      </c>
      <c r="AQ213" s="19">
        <f t="shared" si="3"/>
        <v>0</v>
      </c>
    </row>
    <row r="214" spans="1:43" x14ac:dyDescent="0.3">
      <c r="A214" s="27">
        <v>1235</v>
      </c>
      <c r="B214" s="26" t="s">
        <v>246</v>
      </c>
      <c r="C214" s="26" t="s">
        <v>232</v>
      </c>
      <c r="D214" s="13">
        <v>36892</v>
      </c>
      <c r="E214" s="10"/>
      <c r="F214" s="14"/>
      <c r="G214" s="10"/>
      <c r="H214" s="14"/>
      <c r="I214" s="9">
        <v>37818</v>
      </c>
      <c r="J214" s="14"/>
      <c r="K214" s="10"/>
      <c r="L214" s="13">
        <v>38547</v>
      </c>
      <c r="M214" s="10"/>
      <c r="N214" s="14"/>
      <c r="O214" s="10"/>
      <c r="P214" s="14"/>
      <c r="Q214" s="9">
        <v>39310</v>
      </c>
      <c r="R214" s="14"/>
      <c r="S214" s="10"/>
      <c r="T214" s="14"/>
      <c r="U214" s="10"/>
      <c r="V214" s="14"/>
      <c r="W214" s="10"/>
      <c r="X214" s="14"/>
      <c r="Y214" s="10"/>
      <c r="Z214" s="14"/>
      <c r="AA214" s="10"/>
      <c r="AB214" s="14"/>
      <c r="AC214" s="10"/>
      <c r="AD214" s="14"/>
      <c r="AE214" s="10"/>
      <c r="AF214" s="14"/>
      <c r="AG214" s="10"/>
      <c r="AH214" s="14"/>
      <c r="AI214" s="10"/>
      <c r="AJ214" s="14"/>
      <c r="AK214" s="10"/>
      <c r="AL214" s="14"/>
      <c r="AM214" s="10"/>
      <c r="AN214" s="14"/>
      <c r="AO214" s="10"/>
      <c r="AP214" s="18">
        <f>VLOOKUP(A214,'andel av året'!$1:$1048576,23,FALSE)</f>
        <v>4.63</v>
      </c>
      <c r="AQ214" s="19">
        <f t="shared" si="3"/>
        <v>2</v>
      </c>
    </row>
    <row r="215" spans="1:43" x14ac:dyDescent="0.3">
      <c r="A215" s="24">
        <v>1238</v>
      </c>
      <c r="B215" s="25" t="s">
        <v>247</v>
      </c>
      <c r="C215" s="26" t="s">
        <v>232</v>
      </c>
      <c r="D215" s="14"/>
      <c r="E215" s="10"/>
      <c r="F215" s="14"/>
      <c r="G215" s="10"/>
      <c r="H215" s="14"/>
      <c r="I215" s="10"/>
      <c r="J215" s="14"/>
      <c r="K215" s="10"/>
      <c r="L215" s="14"/>
      <c r="M215" s="10"/>
      <c r="N215" s="14"/>
      <c r="O215" s="10"/>
      <c r="P215" s="14"/>
      <c r="Q215" s="10"/>
      <c r="R215" s="14"/>
      <c r="S215" s="10"/>
      <c r="T215" s="14"/>
      <c r="U215" s="10"/>
      <c r="V215" s="14"/>
      <c r="W215" s="10"/>
      <c r="X215" s="14"/>
      <c r="Y215" s="10"/>
      <c r="Z215" s="14"/>
      <c r="AA215" s="10"/>
      <c r="AB215" s="14"/>
      <c r="AC215" s="10"/>
      <c r="AD215" s="14"/>
      <c r="AE215" s="10"/>
      <c r="AF215" s="14"/>
      <c r="AG215" s="10"/>
      <c r="AH215" s="14"/>
      <c r="AI215" s="10"/>
      <c r="AJ215" s="14"/>
      <c r="AK215" s="10"/>
      <c r="AL215" s="14"/>
      <c r="AM215" s="10"/>
      <c r="AN215" s="14"/>
      <c r="AO215" s="10"/>
      <c r="AP215" s="18">
        <f>VLOOKUP(A215,'andel av året'!$1:$1048576,23,FALSE)</f>
        <v>0</v>
      </c>
      <c r="AQ215" s="19">
        <f t="shared" si="3"/>
        <v>0</v>
      </c>
    </row>
    <row r="216" spans="1:43" x14ac:dyDescent="0.3">
      <c r="A216" s="27">
        <v>1241</v>
      </c>
      <c r="B216" s="26" t="s">
        <v>248</v>
      </c>
      <c r="C216" s="26" t="s">
        <v>232</v>
      </c>
      <c r="D216" s="13">
        <v>36937</v>
      </c>
      <c r="E216" s="10"/>
      <c r="F216" s="14"/>
      <c r="G216" s="10"/>
      <c r="H216" s="14"/>
      <c r="I216" s="10"/>
      <c r="J216" s="14"/>
      <c r="K216" s="10"/>
      <c r="L216" s="14"/>
      <c r="M216" s="9">
        <v>38547</v>
      </c>
      <c r="N216" s="14"/>
      <c r="O216" s="10"/>
      <c r="P216" s="14"/>
      <c r="Q216" s="10"/>
      <c r="R216" s="14"/>
      <c r="S216" s="10"/>
      <c r="T216" s="14"/>
      <c r="U216" s="10"/>
      <c r="V216" s="14"/>
      <c r="W216" s="10"/>
      <c r="X216" s="14"/>
      <c r="Y216" s="10"/>
      <c r="Z216" s="14"/>
      <c r="AA216" s="10"/>
      <c r="AB216" s="14"/>
      <c r="AC216" s="10"/>
      <c r="AD216" s="14"/>
      <c r="AE216" s="10"/>
      <c r="AF216" s="14"/>
      <c r="AG216" s="10"/>
      <c r="AH216" s="14"/>
      <c r="AI216" s="10"/>
      <c r="AJ216" s="14"/>
      <c r="AK216" s="10"/>
      <c r="AL216" s="14"/>
      <c r="AM216" s="10"/>
      <c r="AN216" s="14"/>
      <c r="AO216" s="10"/>
      <c r="AP216" s="18">
        <f>VLOOKUP(A216,'andel av året'!$1:$1048576,23,FALSE)</f>
        <v>4.41</v>
      </c>
      <c r="AQ216" s="19">
        <f t="shared" si="3"/>
        <v>1</v>
      </c>
    </row>
    <row r="217" spans="1:43" x14ac:dyDescent="0.3">
      <c r="A217" s="27">
        <v>1242</v>
      </c>
      <c r="B217" s="26" t="s">
        <v>249</v>
      </c>
      <c r="C217" s="26" t="s">
        <v>232</v>
      </c>
      <c r="D217" s="14"/>
      <c r="E217" s="10"/>
      <c r="F217" s="14"/>
      <c r="G217" s="10"/>
      <c r="H217" s="13">
        <v>37797</v>
      </c>
      <c r="I217" s="10"/>
      <c r="J217" s="14"/>
      <c r="K217" s="9">
        <v>38181</v>
      </c>
      <c r="L217" s="14"/>
      <c r="M217" s="10"/>
      <c r="N217" s="14"/>
      <c r="O217" s="10"/>
      <c r="P217" s="14"/>
      <c r="Q217" s="10"/>
      <c r="R217" s="14"/>
      <c r="S217" s="10"/>
      <c r="T217" s="14"/>
      <c r="U217" s="10"/>
      <c r="V217" s="14"/>
      <c r="W217" s="10"/>
      <c r="X217" s="14"/>
      <c r="Y217" s="10"/>
      <c r="Z217" s="14"/>
      <c r="AA217" s="10"/>
      <c r="AB217" s="14"/>
      <c r="AC217" s="10"/>
      <c r="AD217" s="14"/>
      <c r="AE217" s="10"/>
      <c r="AF217" s="14"/>
      <c r="AG217" s="10"/>
      <c r="AH217" s="14"/>
      <c r="AI217" s="10"/>
      <c r="AJ217" s="14"/>
      <c r="AK217" s="10"/>
      <c r="AL217" s="14"/>
      <c r="AM217" s="10"/>
      <c r="AN217" s="14"/>
      <c r="AO217" s="10"/>
      <c r="AP217" s="18">
        <f>VLOOKUP(A217,'andel av året'!$1:$1048576,23,FALSE)</f>
        <v>1.0487671232876714</v>
      </c>
      <c r="AQ217" s="19">
        <f t="shared" si="3"/>
        <v>1</v>
      </c>
    </row>
    <row r="218" spans="1:43" x14ac:dyDescent="0.3">
      <c r="A218" s="24">
        <v>1243</v>
      </c>
      <c r="B218" s="25" t="s">
        <v>89</v>
      </c>
      <c r="C218" s="26" t="s">
        <v>232</v>
      </c>
      <c r="D218" s="14"/>
      <c r="E218" s="10"/>
      <c r="F218" s="14"/>
      <c r="G218" s="10"/>
      <c r="H218" s="14"/>
      <c r="I218" s="10"/>
      <c r="J218" s="14"/>
      <c r="K218" s="10"/>
      <c r="L218" s="14"/>
      <c r="M218" s="10"/>
      <c r="N218" s="14"/>
      <c r="O218" s="10"/>
      <c r="P218" s="14"/>
      <c r="Q218" s="10"/>
      <c r="R218" s="14"/>
      <c r="S218" s="10"/>
      <c r="T218" s="14"/>
      <c r="U218" s="10"/>
      <c r="V218" s="14"/>
      <c r="W218" s="10"/>
      <c r="X218" s="14"/>
      <c r="Y218" s="10"/>
      <c r="Z218" s="14"/>
      <c r="AA218" s="10"/>
      <c r="AB218" s="14"/>
      <c r="AC218" s="10"/>
      <c r="AD218" s="14"/>
      <c r="AE218" s="10"/>
      <c r="AF218" s="14"/>
      <c r="AG218" s="10"/>
      <c r="AH218" s="14"/>
      <c r="AI218" s="10"/>
      <c r="AJ218" s="14"/>
      <c r="AK218" s="10"/>
      <c r="AL218" s="14"/>
      <c r="AM218" s="10"/>
      <c r="AN218" s="14"/>
      <c r="AO218" s="10"/>
      <c r="AP218" s="18">
        <f>VLOOKUP(A218,'andel av året'!$1:$1048576,23,FALSE)</f>
        <v>0</v>
      </c>
      <c r="AQ218" s="19">
        <f t="shared" si="3"/>
        <v>0</v>
      </c>
    </row>
    <row r="219" spans="1:43" x14ac:dyDescent="0.3">
      <c r="A219" s="27">
        <v>1244</v>
      </c>
      <c r="B219" s="26" t="s">
        <v>250</v>
      </c>
      <c r="C219" s="26" t="s">
        <v>232</v>
      </c>
      <c r="D219" s="13">
        <v>36937</v>
      </c>
      <c r="E219" s="10"/>
      <c r="F219" s="14"/>
      <c r="G219" s="10"/>
      <c r="H219" s="14"/>
      <c r="I219" s="10"/>
      <c r="J219" s="14"/>
      <c r="K219" s="10"/>
      <c r="L219" s="14"/>
      <c r="M219" s="10"/>
      <c r="N219" s="14"/>
      <c r="O219" s="10"/>
      <c r="P219" s="14"/>
      <c r="Q219" s="10"/>
      <c r="R219" s="14"/>
      <c r="S219" s="10"/>
      <c r="T219" s="14"/>
      <c r="U219" s="10"/>
      <c r="V219" s="14"/>
      <c r="W219" s="10"/>
      <c r="X219" s="14"/>
      <c r="Y219" s="10"/>
      <c r="Z219" s="14"/>
      <c r="AA219" s="9">
        <v>41096</v>
      </c>
      <c r="AB219" s="14"/>
      <c r="AC219" s="10"/>
      <c r="AD219" s="14"/>
      <c r="AE219" s="10"/>
      <c r="AF219" s="14"/>
      <c r="AG219" s="10"/>
      <c r="AH219" s="14"/>
      <c r="AI219" s="10"/>
      <c r="AJ219" s="14"/>
      <c r="AK219" s="10"/>
      <c r="AL219" s="14"/>
      <c r="AM219" s="10"/>
      <c r="AN219" s="14"/>
      <c r="AO219" s="10"/>
      <c r="AP219" s="18">
        <f>VLOOKUP(A219,'andel av året'!$1:$1048576,23,FALSE)</f>
        <v>9.36</v>
      </c>
      <c r="AQ219" s="19">
        <f t="shared" si="3"/>
        <v>1</v>
      </c>
    </row>
    <row r="220" spans="1:43" x14ac:dyDescent="0.3">
      <c r="A220" s="27">
        <v>1245</v>
      </c>
      <c r="B220" s="26" t="s">
        <v>251</v>
      </c>
      <c r="C220" s="26" t="s">
        <v>232</v>
      </c>
      <c r="D220" s="13">
        <v>36976</v>
      </c>
      <c r="E220" s="10"/>
      <c r="F220" s="14"/>
      <c r="G220" s="10"/>
      <c r="H220" s="14"/>
      <c r="I220" s="10"/>
      <c r="J220" s="14"/>
      <c r="K220" s="10"/>
      <c r="L220" s="14"/>
      <c r="M220" s="10"/>
      <c r="N220" s="14"/>
      <c r="O220" s="10"/>
      <c r="P220" s="14"/>
      <c r="Q220" s="9">
        <v>39310</v>
      </c>
      <c r="R220" s="14"/>
      <c r="S220" s="10"/>
      <c r="T220" s="14"/>
      <c r="U220" s="10"/>
      <c r="V220" s="14"/>
      <c r="W220" s="10"/>
      <c r="X220" s="14"/>
      <c r="Y220" s="10"/>
      <c r="Z220" s="14"/>
      <c r="AA220" s="10"/>
      <c r="AB220" s="14"/>
      <c r="AC220" s="10"/>
      <c r="AD220" s="14"/>
      <c r="AE220" s="10"/>
      <c r="AF220" s="14"/>
      <c r="AG220" s="10"/>
      <c r="AH220" s="14"/>
      <c r="AI220" s="10"/>
      <c r="AJ220" s="14"/>
      <c r="AK220" s="10"/>
      <c r="AL220" s="14"/>
      <c r="AM220" s="10"/>
      <c r="AN220" s="14"/>
      <c r="AO220" s="10"/>
      <c r="AP220" s="18">
        <f>VLOOKUP(A220,'andel av året'!$1:$1048576,23,FALSE)</f>
        <v>6.39</v>
      </c>
      <c r="AQ220" s="19">
        <f t="shared" si="3"/>
        <v>1</v>
      </c>
    </row>
    <row r="221" spans="1:43" x14ac:dyDescent="0.3">
      <c r="A221" s="24">
        <v>1246</v>
      </c>
      <c r="B221" s="25" t="s">
        <v>252</v>
      </c>
      <c r="C221" s="26" t="s">
        <v>232</v>
      </c>
      <c r="D221" s="14"/>
      <c r="E221" s="10"/>
      <c r="F221" s="14"/>
      <c r="G221" s="10"/>
      <c r="H221" s="14"/>
      <c r="I221" s="10"/>
      <c r="J221" s="14"/>
      <c r="K221" s="10"/>
      <c r="L221" s="14"/>
      <c r="M221" s="10"/>
      <c r="N221" s="14"/>
      <c r="O221" s="10"/>
      <c r="P221" s="14"/>
      <c r="Q221" s="10"/>
      <c r="R221" s="14"/>
      <c r="S221" s="10"/>
      <c r="T221" s="14"/>
      <c r="U221" s="10"/>
      <c r="V221" s="14"/>
      <c r="W221" s="10"/>
      <c r="X221" s="14"/>
      <c r="Y221" s="10"/>
      <c r="Z221" s="14"/>
      <c r="AA221" s="10"/>
      <c r="AB221" s="14"/>
      <c r="AC221" s="10"/>
      <c r="AD221" s="14"/>
      <c r="AE221" s="10"/>
      <c r="AF221" s="14"/>
      <c r="AG221" s="10"/>
      <c r="AH221" s="14"/>
      <c r="AI221" s="10"/>
      <c r="AJ221" s="14"/>
      <c r="AK221" s="10"/>
      <c r="AL221" s="14"/>
      <c r="AM221" s="10"/>
      <c r="AN221" s="14"/>
      <c r="AO221" s="10"/>
      <c r="AP221" s="18">
        <f>VLOOKUP(A221,'andel av året'!$1:$1048576,23,FALSE)</f>
        <v>0</v>
      </c>
      <c r="AQ221" s="19">
        <f t="shared" si="3"/>
        <v>0</v>
      </c>
    </row>
    <row r="222" spans="1:43" x14ac:dyDescent="0.3">
      <c r="A222" s="24">
        <v>1247</v>
      </c>
      <c r="B222" s="25" t="s">
        <v>253</v>
      </c>
      <c r="C222" s="26" t="s">
        <v>232</v>
      </c>
      <c r="D222" s="14"/>
      <c r="E222" s="10"/>
      <c r="F222" s="14"/>
      <c r="G222" s="10"/>
      <c r="H222" s="14"/>
      <c r="I222" s="10"/>
      <c r="J222" s="14"/>
      <c r="K222" s="10"/>
      <c r="L222" s="14"/>
      <c r="M222" s="10"/>
      <c r="N222" s="14"/>
      <c r="O222" s="10"/>
      <c r="P222" s="14"/>
      <c r="Q222" s="10"/>
      <c r="R222" s="14"/>
      <c r="S222" s="10"/>
      <c r="T222" s="14"/>
      <c r="U222" s="10"/>
      <c r="V222" s="14"/>
      <c r="W222" s="10"/>
      <c r="X222" s="14"/>
      <c r="Y222" s="10"/>
      <c r="Z222" s="14"/>
      <c r="AA222" s="10"/>
      <c r="AB222" s="14"/>
      <c r="AC222" s="10"/>
      <c r="AD222" s="14"/>
      <c r="AE222" s="10"/>
      <c r="AF222" s="14"/>
      <c r="AG222" s="10"/>
      <c r="AH222" s="14"/>
      <c r="AI222" s="10"/>
      <c r="AJ222" s="14"/>
      <c r="AK222" s="10"/>
      <c r="AL222" s="14"/>
      <c r="AM222" s="10"/>
      <c r="AN222" s="14"/>
      <c r="AO222" s="10"/>
      <c r="AP222" s="18">
        <f>VLOOKUP(A222,'andel av året'!$1:$1048576,23,FALSE)</f>
        <v>0</v>
      </c>
      <c r="AQ222" s="19">
        <f t="shared" si="3"/>
        <v>0</v>
      </c>
    </row>
    <row r="223" spans="1:43" x14ac:dyDescent="0.3">
      <c r="A223" s="27">
        <v>1251</v>
      </c>
      <c r="B223" s="26" t="s">
        <v>254</v>
      </c>
      <c r="C223" s="26" t="s">
        <v>232</v>
      </c>
      <c r="D223" s="14"/>
      <c r="E223" s="10"/>
      <c r="F223" s="13">
        <v>37286</v>
      </c>
      <c r="G223" s="10"/>
      <c r="H223" s="14"/>
      <c r="I223" s="9">
        <v>37705</v>
      </c>
      <c r="J223" s="13">
        <v>38181</v>
      </c>
      <c r="K223" s="10"/>
      <c r="L223" s="14"/>
      <c r="M223" s="9">
        <v>38547</v>
      </c>
      <c r="N223" s="14"/>
      <c r="O223" s="10"/>
      <c r="P223" s="14"/>
      <c r="Q223" s="10"/>
      <c r="R223" s="14"/>
      <c r="S223" s="10"/>
      <c r="T223" s="14"/>
      <c r="U223" s="10"/>
      <c r="V223" s="14"/>
      <c r="W223" s="10"/>
      <c r="X223" s="14"/>
      <c r="Y223" s="10"/>
      <c r="Z223" s="14"/>
      <c r="AA223" s="10"/>
      <c r="AB223" s="14"/>
      <c r="AC223" s="10"/>
      <c r="AD223" s="14"/>
      <c r="AE223" s="10"/>
      <c r="AF223" s="14"/>
      <c r="AG223" s="10"/>
      <c r="AH223" s="14"/>
      <c r="AI223" s="10"/>
      <c r="AJ223" s="14"/>
      <c r="AK223" s="10"/>
      <c r="AL223" s="14"/>
      <c r="AM223" s="10"/>
      <c r="AN223" s="14"/>
      <c r="AO223" s="10"/>
      <c r="AP223" s="18">
        <f>VLOOKUP(A223,'andel av året'!$1:$1048576,23,FALSE)</f>
        <v>2.1500000000000004</v>
      </c>
      <c r="AQ223" s="19">
        <f t="shared" si="3"/>
        <v>2</v>
      </c>
    </row>
    <row r="224" spans="1:43" x14ac:dyDescent="0.3">
      <c r="A224" s="24">
        <v>1252</v>
      </c>
      <c r="B224" s="25" t="s">
        <v>255</v>
      </c>
      <c r="C224" s="26" t="s">
        <v>232</v>
      </c>
      <c r="D224" s="14"/>
      <c r="E224" s="10"/>
      <c r="F224" s="14"/>
      <c r="G224" s="10"/>
      <c r="H224" s="14"/>
      <c r="I224" s="10"/>
      <c r="J224" s="14"/>
      <c r="K224" s="10"/>
      <c r="L224" s="14"/>
      <c r="M224" s="10"/>
      <c r="N224" s="14"/>
      <c r="O224" s="10"/>
      <c r="P224" s="14"/>
      <c r="Q224" s="10"/>
      <c r="R224" s="14"/>
      <c r="S224" s="10"/>
      <c r="T224" s="14"/>
      <c r="U224" s="10"/>
      <c r="V224" s="14"/>
      <c r="W224" s="10"/>
      <c r="X224" s="14"/>
      <c r="Y224" s="10"/>
      <c r="Z224" s="14"/>
      <c r="AA224" s="10"/>
      <c r="AB224" s="14"/>
      <c r="AC224" s="10"/>
      <c r="AD224" s="14"/>
      <c r="AE224" s="10"/>
      <c r="AF224" s="14"/>
      <c r="AG224" s="10"/>
      <c r="AH224" s="14"/>
      <c r="AI224" s="10"/>
      <c r="AJ224" s="14"/>
      <c r="AK224" s="10"/>
      <c r="AL224" s="14"/>
      <c r="AM224" s="10"/>
      <c r="AN224" s="14"/>
      <c r="AO224" s="10"/>
      <c r="AP224" s="18">
        <f>VLOOKUP(A224,'andel av året'!$1:$1048576,23,FALSE)</f>
        <v>0</v>
      </c>
      <c r="AQ224" s="19">
        <f t="shared" si="3"/>
        <v>0</v>
      </c>
    </row>
    <row r="225" spans="1:43" x14ac:dyDescent="0.3">
      <c r="A225" s="27">
        <v>1253</v>
      </c>
      <c r="B225" s="26" t="s">
        <v>256</v>
      </c>
      <c r="C225" s="26" t="s">
        <v>232</v>
      </c>
      <c r="D225" s="14"/>
      <c r="E225" s="10"/>
      <c r="F225" s="14"/>
      <c r="G225" s="10"/>
      <c r="H225" s="14"/>
      <c r="I225" s="10"/>
      <c r="J225" s="14"/>
      <c r="K225" s="10"/>
      <c r="L225" s="13">
        <v>38384</v>
      </c>
      <c r="M225" s="10"/>
      <c r="N225" s="14"/>
      <c r="O225" s="10"/>
      <c r="P225" s="14"/>
      <c r="Q225" s="10"/>
      <c r="R225" s="14"/>
      <c r="S225" s="10"/>
      <c r="T225" s="14"/>
      <c r="U225" s="10"/>
      <c r="V225" s="14"/>
      <c r="W225" s="10"/>
      <c r="X225" s="14"/>
      <c r="Y225" s="10"/>
      <c r="Z225" s="14"/>
      <c r="AA225" s="10"/>
      <c r="AB225" s="14"/>
      <c r="AC225" s="10"/>
      <c r="AD225" s="14"/>
      <c r="AE225" s="10"/>
      <c r="AF225" s="14"/>
      <c r="AG225" s="9">
        <v>42188</v>
      </c>
      <c r="AH225" s="13"/>
      <c r="AI225" s="9"/>
      <c r="AJ225" s="13"/>
      <c r="AK225" s="9"/>
      <c r="AL225" s="13"/>
      <c r="AM225" s="9"/>
      <c r="AN225" s="13"/>
      <c r="AO225" s="9"/>
      <c r="AP225" s="18">
        <f>VLOOKUP(A225,'andel av året'!$1:$1048576,23,FALSE)</f>
        <v>10.421369863013698</v>
      </c>
      <c r="AQ225" s="19">
        <f t="shared" si="3"/>
        <v>1</v>
      </c>
    </row>
    <row r="226" spans="1:43" x14ac:dyDescent="0.3">
      <c r="A226" s="27">
        <v>1256</v>
      </c>
      <c r="B226" s="26" t="s">
        <v>257</v>
      </c>
      <c r="C226" s="26" t="s">
        <v>232</v>
      </c>
      <c r="D226" s="13">
        <v>37090</v>
      </c>
      <c r="E226" s="10"/>
      <c r="F226" s="14"/>
      <c r="G226" s="10"/>
      <c r="H226" s="14"/>
      <c r="I226" s="10"/>
      <c r="J226" s="14"/>
      <c r="K226" s="10"/>
      <c r="L226" s="14"/>
      <c r="M226" s="10"/>
      <c r="N226" s="14"/>
      <c r="O226" s="10"/>
      <c r="P226" s="14"/>
      <c r="Q226" s="10"/>
      <c r="R226" s="14"/>
      <c r="S226" s="10"/>
      <c r="T226" s="14"/>
      <c r="U226" s="10"/>
      <c r="V226" s="14"/>
      <c r="W226" s="10"/>
      <c r="X226" s="14"/>
      <c r="Y226" s="10"/>
      <c r="Z226" s="14"/>
      <c r="AA226" s="10"/>
      <c r="AB226" s="14"/>
      <c r="AC226" s="10"/>
      <c r="AD226" s="14"/>
      <c r="AE226" s="9">
        <v>41822</v>
      </c>
      <c r="AF226" s="13"/>
      <c r="AG226" s="9"/>
      <c r="AH226" s="13"/>
      <c r="AI226" s="9"/>
      <c r="AJ226" s="13"/>
      <c r="AK226" s="9"/>
      <c r="AL226" s="13"/>
      <c r="AM226" s="9"/>
      <c r="AN226" s="13"/>
      <c r="AO226" s="9"/>
      <c r="AP226" s="18">
        <f>VLOOKUP(A226,'andel av året'!$1:$1048576,23,FALSE)</f>
        <v>12.958630136986303</v>
      </c>
      <c r="AQ226" s="19">
        <f t="shared" si="3"/>
        <v>1</v>
      </c>
    </row>
    <row r="227" spans="1:43" x14ac:dyDescent="0.3">
      <c r="A227" s="24">
        <v>1259</v>
      </c>
      <c r="B227" s="25" t="s">
        <v>258</v>
      </c>
      <c r="C227" s="26" t="s">
        <v>232</v>
      </c>
      <c r="D227" s="14"/>
      <c r="E227" s="10"/>
      <c r="F227" s="14"/>
      <c r="G227" s="10"/>
      <c r="H227" s="14"/>
      <c r="I227" s="10"/>
      <c r="J227" s="14"/>
      <c r="K227" s="10"/>
      <c r="L227" s="14"/>
      <c r="M227" s="10"/>
      <c r="N227" s="14"/>
      <c r="O227" s="10"/>
      <c r="P227" s="14"/>
      <c r="Q227" s="10"/>
      <c r="R227" s="14"/>
      <c r="S227" s="10"/>
      <c r="T227" s="14"/>
      <c r="U227" s="10"/>
      <c r="V227" s="14"/>
      <c r="W227" s="10"/>
      <c r="X227" s="14"/>
      <c r="Y227" s="10"/>
      <c r="Z227" s="14"/>
      <c r="AA227" s="10"/>
      <c r="AB227" s="14"/>
      <c r="AC227" s="10"/>
      <c r="AD227" s="14"/>
      <c r="AE227" s="10"/>
      <c r="AF227" s="14"/>
      <c r="AG227" s="10"/>
      <c r="AH227" s="14"/>
      <c r="AI227" s="10"/>
      <c r="AJ227" s="14"/>
      <c r="AK227" s="10"/>
      <c r="AL227" s="14"/>
      <c r="AM227" s="10"/>
      <c r="AN227" s="14"/>
      <c r="AO227" s="10"/>
      <c r="AP227" s="18">
        <f>VLOOKUP(A227,'andel av året'!$1:$1048576,23,FALSE)</f>
        <v>0</v>
      </c>
      <c r="AQ227" s="19">
        <f t="shared" si="3"/>
        <v>0</v>
      </c>
    </row>
    <row r="228" spans="1:43" x14ac:dyDescent="0.3">
      <c r="A228" s="27">
        <v>1260</v>
      </c>
      <c r="B228" s="26" t="s">
        <v>259</v>
      </c>
      <c r="C228" s="26" t="s">
        <v>232</v>
      </c>
      <c r="D228" s="14"/>
      <c r="E228" s="10"/>
      <c r="F228" s="14"/>
      <c r="G228" s="10"/>
      <c r="H228" s="14"/>
      <c r="I228" s="10"/>
      <c r="J228" s="14"/>
      <c r="K228" s="10"/>
      <c r="L228" s="13">
        <v>38443</v>
      </c>
      <c r="M228" s="10"/>
      <c r="N228" s="14"/>
      <c r="O228" s="10"/>
      <c r="P228" s="14"/>
      <c r="Q228" s="9">
        <v>39310</v>
      </c>
      <c r="R228" s="14"/>
      <c r="S228" s="10"/>
      <c r="T228" s="14"/>
      <c r="U228" s="10"/>
      <c r="V228" s="14"/>
      <c r="W228" s="10"/>
      <c r="X228" s="14"/>
      <c r="Y228" s="10"/>
      <c r="Z228" s="14"/>
      <c r="AA228" s="10"/>
      <c r="AB228" s="14"/>
      <c r="AC228" s="10"/>
      <c r="AD228" s="14"/>
      <c r="AE228" s="10"/>
      <c r="AF228" s="14"/>
      <c r="AG228" s="10"/>
      <c r="AH228" s="14"/>
      <c r="AI228" s="10"/>
      <c r="AJ228" s="14"/>
      <c r="AK228" s="10"/>
      <c r="AL228" s="14"/>
      <c r="AM228" s="10"/>
      <c r="AN228" s="14"/>
      <c r="AO228" s="10"/>
      <c r="AP228" s="18">
        <f>VLOOKUP(A228,'andel av året'!$1:$1048576,23,FALSE)</f>
        <v>2.37</v>
      </c>
      <c r="AQ228" s="19">
        <f t="shared" si="3"/>
        <v>1</v>
      </c>
    </row>
    <row r="229" spans="1:43" x14ac:dyDescent="0.3">
      <c r="A229" s="27">
        <v>1263</v>
      </c>
      <c r="B229" s="26" t="s">
        <v>260</v>
      </c>
      <c r="C229" s="26" t="s">
        <v>232</v>
      </c>
      <c r="D229" s="13">
        <v>36937</v>
      </c>
      <c r="E229" s="10"/>
      <c r="F229" s="14"/>
      <c r="G229" s="10"/>
      <c r="H229" s="14"/>
      <c r="I229" s="10"/>
      <c r="J229" s="14"/>
      <c r="K229" s="10"/>
      <c r="L229" s="14"/>
      <c r="M229" s="9">
        <v>38547</v>
      </c>
      <c r="N229" s="14"/>
      <c r="O229" s="10"/>
      <c r="P229" s="14"/>
      <c r="Q229" s="10"/>
      <c r="R229" s="14"/>
      <c r="S229" s="10"/>
      <c r="T229" s="14"/>
      <c r="U229" s="10"/>
      <c r="V229" s="14"/>
      <c r="W229" s="10"/>
      <c r="X229" s="14"/>
      <c r="Y229" s="10"/>
      <c r="Z229" s="14"/>
      <c r="AA229" s="10"/>
      <c r="AB229" s="14"/>
      <c r="AC229" s="10"/>
      <c r="AD229" s="14"/>
      <c r="AE229" s="10"/>
      <c r="AF229" s="14"/>
      <c r="AG229" s="10"/>
      <c r="AH229" s="14"/>
      <c r="AI229" s="10"/>
      <c r="AJ229" s="14"/>
      <c r="AK229" s="10"/>
      <c r="AL229" s="14"/>
      <c r="AM229" s="10"/>
      <c r="AN229" s="14"/>
      <c r="AO229" s="10"/>
      <c r="AP229" s="18">
        <f>VLOOKUP(A229,'andel av året'!$1:$1048576,23,FALSE)</f>
        <v>4.41</v>
      </c>
      <c r="AQ229" s="19">
        <f t="shared" si="3"/>
        <v>1</v>
      </c>
    </row>
    <row r="230" spans="1:43" x14ac:dyDescent="0.3">
      <c r="A230" s="27">
        <v>1264</v>
      </c>
      <c r="B230" s="26" t="s">
        <v>261</v>
      </c>
      <c r="C230" s="26" t="s">
        <v>232</v>
      </c>
      <c r="D230" s="14"/>
      <c r="E230" s="10"/>
      <c r="F230" s="14"/>
      <c r="G230" s="10"/>
      <c r="H230" s="13">
        <v>37680</v>
      </c>
      <c r="I230" s="10"/>
      <c r="J230" s="14"/>
      <c r="K230" s="10"/>
      <c r="L230" s="14"/>
      <c r="M230" s="10"/>
      <c r="N230" s="14"/>
      <c r="O230" s="10"/>
      <c r="P230" s="14"/>
      <c r="Q230" s="10"/>
      <c r="R230" s="14"/>
      <c r="S230" s="9">
        <v>39659</v>
      </c>
      <c r="T230" s="14"/>
      <c r="U230" s="10"/>
      <c r="V230" s="14"/>
      <c r="W230" s="10"/>
      <c r="X230" s="14"/>
      <c r="Y230" s="10"/>
      <c r="Z230" s="14"/>
      <c r="AA230" s="10"/>
      <c r="AB230" s="14"/>
      <c r="AC230" s="10"/>
      <c r="AD230" s="14"/>
      <c r="AE230" s="10"/>
      <c r="AF230" s="14"/>
      <c r="AG230" s="10"/>
      <c r="AH230" s="14"/>
      <c r="AI230" s="10"/>
      <c r="AJ230" s="14"/>
      <c r="AK230" s="10"/>
      <c r="AL230" s="13">
        <v>43279</v>
      </c>
      <c r="AM230" s="10"/>
      <c r="AN230" s="14"/>
      <c r="AO230" s="10"/>
      <c r="AP230" s="18">
        <f>VLOOKUP(A230,'andel av året'!$1:$1048576,23,FALSE)</f>
        <v>6.91</v>
      </c>
      <c r="AQ230" s="19">
        <f t="shared" si="3"/>
        <v>2</v>
      </c>
    </row>
    <row r="231" spans="1:43" ht="14.1" customHeight="1" x14ac:dyDescent="0.3">
      <c r="A231" s="24">
        <v>1265</v>
      </c>
      <c r="B231" s="25" t="s">
        <v>262</v>
      </c>
      <c r="C231" s="26" t="s">
        <v>232</v>
      </c>
      <c r="D231" s="14"/>
      <c r="E231" s="10"/>
      <c r="F231" s="14"/>
      <c r="G231" s="10"/>
      <c r="H231" s="14"/>
      <c r="I231" s="10"/>
      <c r="J231" s="14"/>
      <c r="K231" s="10"/>
      <c r="L231" s="14"/>
      <c r="M231" s="10"/>
      <c r="N231" s="14"/>
      <c r="O231" s="10"/>
      <c r="P231" s="14"/>
      <c r="Q231" s="10"/>
      <c r="R231" s="14"/>
      <c r="S231" s="10"/>
      <c r="T231" s="14"/>
      <c r="U231" s="10"/>
      <c r="V231" s="14"/>
      <c r="W231" s="10"/>
      <c r="X231" s="14"/>
      <c r="Y231" s="10"/>
      <c r="Z231" s="14"/>
      <c r="AA231" s="10"/>
      <c r="AB231" s="14"/>
      <c r="AC231" s="10"/>
      <c r="AD231" s="14"/>
      <c r="AE231" s="10"/>
      <c r="AF231" s="14"/>
      <c r="AG231" s="10"/>
      <c r="AH231" s="14"/>
      <c r="AI231" s="10"/>
      <c r="AJ231" s="14"/>
      <c r="AK231" s="10"/>
      <c r="AL231" s="14"/>
      <c r="AM231" s="10"/>
      <c r="AN231" s="14"/>
      <c r="AO231" s="10"/>
      <c r="AP231" s="18">
        <f>VLOOKUP(A231,'andel av året'!$1:$1048576,23,FALSE)</f>
        <v>0</v>
      </c>
      <c r="AQ231" s="19">
        <f t="shared" si="3"/>
        <v>0</v>
      </c>
    </row>
    <row r="232" spans="1:43" x14ac:dyDescent="0.3">
      <c r="A232" s="24">
        <v>1266</v>
      </c>
      <c r="B232" s="25" t="s">
        <v>263</v>
      </c>
      <c r="C232" s="26" t="s">
        <v>232</v>
      </c>
      <c r="D232" s="14"/>
      <c r="E232" s="10"/>
      <c r="F232" s="14"/>
      <c r="G232" s="10"/>
      <c r="H232" s="14"/>
      <c r="I232" s="10"/>
      <c r="J232" s="14"/>
      <c r="K232" s="10"/>
      <c r="L232" s="14"/>
      <c r="M232" s="10"/>
      <c r="N232" s="14"/>
      <c r="O232" s="10"/>
      <c r="P232" s="14"/>
      <c r="Q232" s="10"/>
      <c r="R232" s="14"/>
      <c r="S232" s="10"/>
      <c r="T232" s="14"/>
      <c r="U232" s="10"/>
      <c r="V232" s="14"/>
      <c r="W232" s="10"/>
      <c r="X232" s="14"/>
      <c r="Y232" s="10"/>
      <c r="Z232" s="14"/>
      <c r="AA232" s="10"/>
      <c r="AB232" s="14"/>
      <c r="AC232" s="10"/>
      <c r="AD232" s="14"/>
      <c r="AE232" s="10"/>
      <c r="AF232" s="14"/>
      <c r="AG232" s="10"/>
      <c r="AH232" s="14"/>
      <c r="AI232" s="10"/>
      <c r="AJ232" s="14"/>
      <c r="AK232" s="10"/>
      <c r="AL232" s="14"/>
      <c r="AM232" s="10"/>
      <c r="AN232" s="14"/>
      <c r="AO232" s="10"/>
      <c r="AP232" s="18">
        <f>VLOOKUP(A232,'andel av året'!$1:$1048576,23,FALSE)</f>
        <v>0</v>
      </c>
      <c r="AQ232" s="19">
        <f t="shared" si="3"/>
        <v>0</v>
      </c>
    </row>
    <row r="233" spans="1:43" x14ac:dyDescent="0.3">
      <c r="A233" s="27">
        <v>1401</v>
      </c>
      <c r="B233" s="26" t="s">
        <v>264</v>
      </c>
      <c r="C233" s="26" t="s">
        <v>265</v>
      </c>
      <c r="D233" s="14"/>
      <c r="E233" s="10"/>
      <c r="F233" s="14"/>
      <c r="G233" s="10"/>
      <c r="H233" s="13">
        <v>37791</v>
      </c>
      <c r="I233" s="10"/>
      <c r="J233" s="14"/>
      <c r="K233" s="12" t="s">
        <v>266</v>
      </c>
      <c r="L233" s="14"/>
      <c r="M233" s="10"/>
      <c r="N233" s="13">
        <v>38954</v>
      </c>
      <c r="O233" s="10"/>
      <c r="P233" s="14"/>
      <c r="Q233" s="10"/>
      <c r="R233" s="14"/>
      <c r="S233" s="10"/>
      <c r="T233" s="14"/>
      <c r="U233" s="9">
        <v>40008</v>
      </c>
      <c r="V233" s="14"/>
      <c r="W233" s="10"/>
      <c r="X233" s="13">
        <v>40752</v>
      </c>
      <c r="Y233" s="10"/>
      <c r="Z233" s="14"/>
      <c r="AA233" s="10"/>
      <c r="AB233" s="14"/>
      <c r="AC233" s="9">
        <v>41464</v>
      </c>
      <c r="AD233" s="14"/>
      <c r="AE233" s="10"/>
      <c r="AF233" s="14"/>
      <c r="AG233" s="10"/>
      <c r="AH233" s="14"/>
      <c r="AI233" s="10"/>
      <c r="AJ233" s="14"/>
      <c r="AK233" s="10"/>
      <c r="AL233" s="14"/>
      <c r="AM233" s="10"/>
      <c r="AN233" s="14"/>
      <c r="AO233" s="10"/>
      <c r="AP233" s="18">
        <f>VLOOKUP(A233,'andel av året'!$1:$1048576,23,FALSE)</f>
        <v>8.0179452054794513</v>
      </c>
      <c r="AQ233" s="19">
        <f t="shared" si="3"/>
        <v>3</v>
      </c>
    </row>
    <row r="234" spans="1:43" x14ac:dyDescent="0.3">
      <c r="A234" s="27">
        <v>1411</v>
      </c>
      <c r="B234" s="26" t="s">
        <v>267</v>
      </c>
      <c r="C234" s="26" t="s">
        <v>265</v>
      </c>
      <c r="D234" s="14"/>
      <c r="E234" s="10"/>
      <c r="F234" s="13">
        <v>37382</v>
      </c>
      <c r="G234" s="10"/>
      <c r="H234" s="14"/>
      <c r="I234" s="10"/>
      <c r="J234" s="14"/>
      <c r="K234" s="10"/>
      <c r="L234" s="14"/>
      <c r="M234" s="10"/>
      <c r="N234" s="14"/>
      <c r="O234" s="10"/>
      <c r="P234" s="14"/>
      <c r="Q234" s="9">
        <v>39272</v>
      </c>
      <c r="R234" s="14"/>
      <c r="S234" s="10"/>
      <c r="T234" s="14"/>
      <c r="U234" s="10"/>
      <c r="V234" s="14"/>
      <c r="W234" s="10"/>
      <c r="X234" s="14"/>
      <c r="Y234" s="10"/>
      <c r="Z234" s="14"/>
      <c r="AA234" s="10"/>
      <c r="AB234" s="14"/>
      <c r="AC234" s="10"/>
      <c r="AD234" s="14"/>
      <c r="AE234" s="10"/>
      <c r="AF234" s="14"/>
      <c r="AG234" s="10"/>
      <c r="AH234" s="14"/>
      <c r="AI234" s="10"/>
      <c r="AJ234" s="14"/>
      <c r="AK234" s="10"/>
      <c r="AL234" s="14"/>
      <c r="AM234" s="10"/>
      <c r="AN234" s="14"/>
      <c r="AO234" s="10"/>
      <c r="AP234" s="18">
        <f>VLOOKUP(A234,'andel av året'!$1:$1048576,23,FALSE)</f>
        <v>5.18</v>
      </c>
      <c r="AQ234" s="19">
        <f t="shared" si="3"/>
        <v>1</v>
      </c>
    </row>
    <row r="235" spans="1:43" x14ac:dyDescent="0.3">
      <c r="A235" s="24">
        <v>1412</v>
      </c>
      <c r="B235" s="25" t="s">
        <v>268</v>
      </c>
      <c r="C235" s="26" t="s">
        <v>265</v>
      </c>
      <c r="D235" s="14"/>
      <c r="E235" s="10"/>
      <c r="F235" s="14"/>
      <c r="G235" s="10"/>
      <c r="H235" s="14"/>
      <c r="I235" s="10"/>
      <c r="J235" s="14"/>
      <c r="K235" s="10"/>
      <c r="L235" s="14"/>
      <c r="M235" s="10"/>
      <c r="N235" s="14"/>
      <c r="O235" s="10"/>
      <c r="P235" s="14"/>
      <c r="Q235" s="10"/>
      <c r="R235" s="14"/>
      <c r="S235" s="10"/>
      <c r="T235" s="14"/>
      <c r="U235" s="10"/>
      <c r="V235" s="14"/>
      <c r="W235" s="10"/>
      <c r="X235" s="14"/>
      <c r="Y235" s="10"/>
      <c r="Z235" s="14"/>
      <c r="AA235" s="10"/>
      <c r="AB235" s="14"/>
      <c r="AC235" s="10"/>
      <c r="AD235" s="14"/>
      <c r="AE235" s="10"/>
      <c r="AF235" s="14"/>
      <c r="AG235" s="10"/>
      <c r="AH235" s="14"/>
      <c r="AI235" s="10"/>
      <c r="AJ235" s="14"/>
      <c r="AK235" s="10"/>
      <c r="AL235" s="14"/>
      <c r="AM235" s="10"/>
      <c r="AN235" s="14"/>
      <c r="AO235" s="10"/>
      <c r="AP235" s="18">
        <f>VLOOKUP(A235,'andel av året'!$1:$1048576,23,FALSE)</f>
        <v>0</v>
      </c>
      <c r="AQ235" s="19">
        <f t="shared" si="3"/>
        <v>0</v>
      </c>
    </row>
    <row r="236" spans="1:43" x14ac:dyDescent="0.3">
      <c r="A236" s="27">
        <v>1413</v>
      </c>
      <c r="B236" s="26" t="s">
        <v>269</v>
      </c>
      <c r="C236" s="26" t="s">
        <v>265</v>
      </c>
      <c r="D236" s="14"/>
      <c r="E236" s="10"/>
      <c r="F236" s="14"/>
      <c r="G236" s="10"/>
      <c r="H236" s="13">
        <v>37791</v>
      </c>
      <c r="I236" s="10"/>
      <c r="J236" s="14"/>
      <c r="K236" s="10"/>
      <c r="L236" s="14"/>
      <c r="M236" s="10"/>
      <c r="N236" s="14"/>
      <c r="O236" s="10"/>
      <c r="P236" s="14"/>
      <c r="Q236" s="10"/>
      <c r="R236" s="14"/>
      <c r="S236" s="10"/>
      <c r="T236" s="14"/>
      <c r="U236" s="10"/>
      <c r="V236" s="14"/>
      <c r="W236" s="9">
        <v>40456</v>
      </c>
      <c r="X236" s="14"/>
      <c r="Y236" s="10"/>
      <c r="Z236" s="14"/>
      <c r="AA236" s="10"/>
      <c r="AB236" s="14"/>
      <c r="AC236" s="10"/>
      <c r="AD236" s="14"/>
      <c r="AE236" s="10"/>
      <c r="AF236" s="14"/>
      <c r="AG236" s="10"/>
      <c r="AH236" s="14"/>
      <c r="AI236" s="10"/>
      <c r="AJ236" s="14"/>
      <c r="AK236" s="10"/>
      <c r="AL236" s="14"/>
      <c r="AM236" s="10"/>
      <c r="AN236" s="14"/>
      <c r="AO236" s="10"/>
      <c r="AP236" s="18">
        <f>VLOOKUP(A236,'andel av året'!$1:$1048576,23,FALSE)</f>
        <v>7.3</v>
      </c>
      <c r="AQ236" s="19">
        <f t="shared" si="3"/>
        <v>1</v>
      </c>
    </row>
    <row r="237" spans="1:43" x14ac:dyDescent="0.3">
      <c r="A237" s="27">
        <v>1416</v>
      </c>
      <c r="B237" s="26" t="s">
        <v>270</v>
      </c>
      <c r="C237" s="26" t="s">
        <v>265</v>
      </c>
      <c r="D237" s="14"/>
      <c r="E237" s="10"/>
      <c r="F237" s="14"/>
      <c r="G237" s="10"/>
      <c r="H237" s="13">
        <v>37677</v>
      </c>
      <c r="I237" s="10"/>
      <c r="J237" s="14"/>
      <c r="K237" s="9">
        <v>38023</v>
      </c>
      <c r="L237" s="14"/>
      <c r="M237" s="10"/>
      <c r="N237" s="13">
        <v>38954</v>
      </c>
      <c r="O237" s="10"/>
      <c r="P237" s="14"/>
      <c r="Q237" s="10"/>
      <c r="R237" s="14"/>
      <c r="S237" s="9">
        <v>39639</v>
      </c>
      <c r="T237" s="14"/>
      <c r="U237" s="10"/>
      <c r="V237" s="14"/>
      <c r="W237" s="10"/>
      <c r="X237" s="14"/>
      <c r="Y237" s="10"/>
      <c r="Z237" s="14"/>
      <c r="AA237" s="10"/>
      <c r="AB237" s="14"/>
      <c r="AC237" s="10"/>
      <c r="AD237" s="13">
        <v>41710</v>
      </c>
      <c r="AE237" s="10"/>
      <c r="AF237" s="14"/>
      <c r="AG237" s="9">
        <v>42156</v>
      </c>
      <c r="AH237" s="13"/>
      <c r="AI237" s="9"/>
      <c r="AJ237" s="13"/>
      <c r="AK237" s="9"/>
      <c r="AL237" s="13"/>
      <c r="AM237" s="9"/>
      <c r="AN237" s="13"/>
      <c r="AO237" s="9"/>
      <c r="AP237" s="18">
        <f>VLOOKUP(A237,'andel av året'!$1:$1048576,23,FALSE)</f>
        <v>4.0519178082191782</v>
      </c>
      <c r="AQ237" s="19">
        <f t="shared" si="3"/>
        <v>3</v>
      </c>
    </row>
    <row r="238" spans="1:43" x14ac:dyDescent="0.3">
      <c r="A238" s="27">
        <v>1417</v>
      </c>
      <c r="B238" s="26" t="s">
        <v>271</v>
      </c>
      <c r="C238" s="26" t="s">
        <v>265</v>
      </c>
      <c r="D238" s="13">
        <v>37113</v>
      </c>
      <c r="E238" s="10"/>
      <c r="F238" s="14"/>
      <c r="G238" s="10"/>
      <c r="H238" s="14"/>
      <c r="I238" s="10"/>
      <c r="J238" s="14"/>
      <c r="K238" s="10"/>
      <c r="L238" s="14"/>
      <c r="M238" s="10"/>
      <c r="N238" s="14"/>
      <c r="O238" s="9">
        <v>38904</v>
      </c>
      <c r="P238" s="13">
        <v>39272</v>
      </c>
      <c r="Q238" s="10"/>
      <c r="R238" s="14"/>
      <c r="S238" s="10"/>
      <c r="T238" s="14"/>
      <c r="U238" s="10"/>
      <c r="V238" s="14"/>
      <c r="W238" s="10"/>
      <c r="X238" s="14"/>
      <c r="Y238" s="10"/>
      <c r="Z238" s="14"/>
      <c r="AA238" s="10"/>
      <c r="AB238" s="14"/>
      <c r="AC238" s="10"/>
      <c r="AD238" s="14"/>
      <c r="AE238" s="10"/>
      <c r="AF238" s="14"/>
      <c r="AG238" s="10"/>
      <c r="AH238" s="14"/>
      <c r="AI238" s="9">
        <v>42520</v>
      </c>
      <c r="AJ238" s="13"/>
      <c r="AK238" s="9"/>
      <c r="AL238" s="13"/>
      <c r="AM238" s="9"/>
      <c r="AN238" s="13"/>
      <c r="AO238" s="9"/>
      <c r="AP238" s="18">
        <f>VLOOKUP(A238,'andel av året'!$1:$1048576,23,FALSE)</f>
        <v>13.82</v>
      </c>
      <c r="AQ238" s="19">
        <f t="shared" si="3"/>
        <v>2</v>
      </c>
    </row>
    <row r="239" spans="1:43" x14ac:dyDescent="0.3">
      <c r="A239" s="27">
        <v>1418</v>
      </c>
      <c r="B239" s="26" t="s">
        <v>272</v>
      </c>
      <c r="C239" s="26" t="s">
        <v>265</v>
      </c>
      <c r="D239" s="14"/>
      <c r="E239" s="10"/>
      <c r="F239" s="13">
        <v>37544</v>
      </c>
      <c r="G239" s="10"/>
      <c r="H239" s="14"/>
      <c r="I239" s="10"/>
      <c r="J239" s="14"/>
      <c r="K239" s="10"/>
      <c r="L239" s="14"/>
      <c r="M239" s="10"/>
      <c r="N239" s="14"/>
      <c r="O239" s="10"/>
      <c r="P239" s="14"/>
      <c r="Q239" s="9">
        <v>39275</v>
      </c>
      <c r="R239" s="14"/>
      <c r="S239" s="10"/>
      <c r="T239" s="14"/>
      <c r="U239" s="10"/>
      <c r="V239" s="14"/>
      <c r="W239" s="10"/>
      <c r="X239" s="14"/>
      <c r="Y239" s="10"/>
      <c r="Z239" s="14"/>
      <c r="AA239" s="10"/>
      <c r="AB239" s="14"/>
      <c r="AC239" s="10"/>
      <c r="AD239" s="14"/>
      <c r="AE239" s="10"/>
      <c r="AF239" s="14"/>
      <c r="AG239" s="10"/>
      <c r="AH239" s="14"/>
      <c r="AI239" s="10"/>
      <c r="AJ239" s="14"/>
      <c r="AK239" s="10"/>
      <c r="AL239" s="14"/>
      <c r="AM239" s="10"/>
      <c r="AN239" s="14"/>
      <c r="AO239" s="10"/>
      <c r="AP239" s="18">
        <f>VLOOKUP(A239,'andel av året'!$1:$1048576,23,FALSE)</f>
        <v>4.74</v>
      </c>
      <c r="AQ239" s="19">
        <f t="shared" si="3"/>
        <v>1</v>
      </c>
    </row>
    <row r="240" spans="1:43" x14ac:dyDescent="0.3">
      <c r="A240" s="27">
        <v>1419</v>
      </c>
      <c r="B240" s="26" t="s">
        <v>273</v>
      </c>
      <c r="C240" s="26" t="s">
        <v>265</v>
      </c>
      <c r="D240" s="14"/>
      <c r="E240" s="10"/>
      <c r="F240" s="14"/>
      <c r="G240" s="10"/>
      <c r="H240" s="13">
        <v>37677</v>
      </c>
      <c r="I240" s="10"/>
      <c r="J240" s="14"/>
      <c r="K240" s="10"/>
      <c r="L240" s="14"/>
      <c r="M240" s="10"/>
      <c r="N240" s="14"/>
      <c r="O240" s="9">
        <v>38783</v>
      </c>
      <c r="P240" s="14"/>
      <c r="Q240" s="10"/>
      <c r="R240" s="14"/>
      <c r="S240" s="10"/>
      <c r="T240" s="14"/>
      <c r="U240" s="10"/>
      <c r="V240" s="14"/>
      <c r="W240" s="10"/>
      <c r="X240" s="14"/>
      <c r="Y240" s="10"/>
      <c r="Z240" s="14"/>
      <c r="AA240" s="10"/>
      <c r="AB240" s="14"/>
      <c r="AC240" s="10"/>
      <c r="AD240" s="14"/>
      <c r="AE240" s="10"/>
      <c r="AF240" s="14"/>
      <c r="AG240" s="10"/>
      <c r="AH240" s="14"/>
      <c r="AI240" s="10"/>
      <c r="AJ240" s="14"/>
      <c r="AK240" s="10"/>
      <c r="AL240" s="14"/>
      <c r="AM240" s="10"/>
      <c r="AN240" s="14"/>
      <c r="AO240" s="10"/>
      <c r="AP240" s="18">
        <f>VLOOKUP(A240,'andel av året'!$1:$1048576,23,FALSE)</f>
        <v>3.0300000000000002</v>
      </c>
      <c r="AQ240" s="19">
        <f t="shared" si="3"/>
        <v>1</v>
      </c>
    </row>
    <row r="241" spans="1:43" x14ac:dyDescent="0.3">
      <c r="A241" s="24">
        <v>1420</v>
      </c>
      <c r="B241" s="25" t="s">
        <v>274</v>
      </c>
      <c r="C241" s="26" t="s">
        <v>265</v>
      </c>
      <c r="D241" s="14"/>
      <c r="E241" s="10"/>
      <c r="F241" s="14"/>
      <c r="G241" s="10"/>
      <c r="H241" s="14"/>
      <c r="I241" s="10"/>
      <c r="J241" s="14"/>
      <c r="K241" s="10"/>
      <c r="L241" s="14"/>
      <c r="M241" s="10"/>
      <c r="N241" s="14"/>
      <c r="O241" s="10"/>
      <c r="P241" s="14"/>
      <c r="Q241" s="10"/>
      <c r="R241" s="14"/>
      <c r="S241" s="10"/>
      <c r="T241" s="14"/>
      <c r="U241" s="10"/>
      <c r="V241" s="14"/>
      <c r="W241" s="10"/>
      <c r="X241" s="14"/>
      <c r="Y241" s="10"/>
      <c r="Z241" s="14"/>
      <c r="AA241" s="10"/>
      <c r="AB241" s="14"/>
      <c r="AC241" s="10"/>
      <c r="AD241" s="14"/>
      <c r="AE241" s="10"/>
      <c r="AF241" s="14"/>
      <c r="AG241" s="10"/>
      <c r="AH241" s="14"/>
      <c r="AI241" s="10"/>
      <c r="AJ241" s="14"/>
      <c r="AK241" s="10"/>
      <c r="AL241" s="14"/>
      <c r="AM241" s="10"/>
      <c r="AN241" s="14"/>
      <c r="AO241" s="10"/>
      <c r="AP241" s="18">
        <f>VLOOKUP(A241,'andel av året'!$1:$1048576,23,FALSE)</f>
        <v>0</v>
      </c>
      <c r="AQ241" s="19">
        <f t="shared" si="3"/>
        <v>0</v>
      </c>
    </row>
    <row r="242" spans="1:43" x14ac:dyDescent="0.3">
      <c r="A242" s="24">
        <v>1421</v>
      </c>
      <c r="B242" s="25" t="s">
        <v>275</v>
      </c>
      <c r="C242" s="26" t="s">
        <v>265</v>
      </c>
      <c r="D242" s="14"/>
      <c r="E242" s="10"/>
      <c r="F242" s="14"/>
      <c r="G242" s="10"/>
      <c r="H242" s="14"/>
      <c r="I242" s="10"/>
      <c r="J242" s="14"/>
      <c r="K242" s="10"/>
      <c r="L242" s="14"/>
      <c r="M242" s="10"/>
      <c r="N242" s="14"/>
      <c r="O242" s="10"/>
      <c r="P242" s="14"/>
      <c r="Q242" s="10"/>
      <c r="R242" s="14"/>
      <c r="S242" s="10"/>
      <c r="T242" s="14"/>
      <c r="U242" s="10"/>
      <c r="V242" s="14"/>
      <c r="W242" s="10"/>
      <c r="X242" s="14"/>
      <c r="Y242" s="10"/>
      <c r="Z242" s="14"/>
      <c r="AA242" s="10"/>
      <c r="AB242" s="14"/>
      <c r="AC242" s="10"/>
      <c r="AD242" s="14"/>
      <c r="AE242" s="10"/>
      <c r="AF242" s="14"/>
      <c r="AG242" s="10"/>
      <c r="AH242" s="14"/>
      <c r="AI242" s="10"/>
      <c r="AJ242" s="14"/>
      <c r="AK242" s="10"/>
      <c r="AL242" s="14"/>
      <c r="AM242" s="10"/>
      <c r="AN242" s="14"/>
      <c r="AO242" s="10"/>
      <c r="AP242" s="18">
        <f>VLOOKUP(A242,'andel av året'!$1:$1048576,23,FALSE)</f>
        <v>0</v>
      </c>
      <c r="AQ242" s="19">
        <f t="shared" si="3"/>
        <v>0</v>
      </c>
    </row>
    <row r="243" spans="1:43" x14ac:dyDescent="0.3">
      <c r="A243" s="27">
        <v>1422</v>
      </c>
      <c r="B243" s="26" t="s">
        <v>276</v>
      </c>
      <c r="C243" s="26" t="s">
        <v>265</v>
      </c>
      <c r="D243" s="14"/>
      <c r="E243" s="10"/>
      <c r="F243" s="14"/>
      <c r="G243" s="10"/>
      <c r="H243" s="13">
        <v>37812</v>
      </c>
      <c r="I243" s="10"/>
      <c r="J243" s="14"/>
      <c r="K243" s="10"/>
      <c r="L243" s="14"/>
      <c r="M243" s="9">
        <v>38450</v>
      </c>
      <c r="N243" s="14"/>
      <c r="O243" s="10"/>
      <c r="P243" s="14"/>
      <c r="Q243" s="10"/>
      <c r="R243" s="14"/>
      <c r="S243" s="10"/>
      <c r="T243" s="14"/>
      <c r="U243" s="10"/>
      <c r="V243" s="14"/>
      <c r="W243" s="10"/>
      <c r="X243" s="14"/>
      <c r="Y243" s="10"/>
      <c r="Z243" s="14"/>
      <c r="AA243" s="10"/>
      <c r="AB243" s="13">
        <v>41460</v>
      </c>
      <c r="AC243" s="10"/>
      <c r="AD243" s="14"/>
      <c r="AE243" s="10"/>
      <c r="AF243" s="14"/>
      <c r="AG243" s="9">
        <v>42065</v>
      </c>
      <c r="AH243" s="13"/>
      <c r="AI243" s="9"/>
      <c r="AJ243" s="13"/>
      <c r="AK243" s="9"/>
      <c r="AL243" s="13"/>
      <c r="AM243" s="9"/>
      <c r="AN243" s="13"/>
      <c r="AO243" s="9"/>
      <c r="AP243" s="18">
        <f>VLOOKUP(A243,'andel av året'!$1:$1048576,23,FALSE)</f>
        <v>3.4075342465753424</v>
      </c>
      <c r="AQ243" s="19">
        <f t="shared" si="3"/>
        <v>2</v>
      </c>
    </row>
    <row r="244" spans="1:43" x14ac:dyDescent="0.3">
      <c r="A244" s="24">
        <v>1424</v>
      </c>
      <c r="B244" s="25" t="s">
        <v>277</v>
      </c>
      <c r="C244" s="26" t="s">
        <v>265</v>
      </c>
      <c r="D244" s="14"/>
      <c r="E244" s="10"/>
      <c r="F244" s="14"/>
      <c r="G244" s="10"/>
      <c r="H244" s="14"/>
      <c r="I244" s="10"/>
      <c r="J244" s="14"/>
      <c r="K244" s="10"/>
      <c r="L244" s="14"/>
      <c r="M244" s="10"/>
      <c r="N244" s="14"/>
      <c r="O244" s="10"/>
      <c r="P244" s="14"/>
      <c r="Q244" s="10"/>
      <c r="R244" s="14"/>
      <c r="S244" s="10"/>
      <c r="T244" s="14"/>
      <c r="U244" s="10"/>
      <c r="V244" s="14"/>
      <c r="W244" s="10"/>
      <c r="X244" s="14"/>
      <c r="Y244" s="10"/>
      <c r="Z244" s="14"/>
      <c r="AA244" s="10"/>
      <c r="AB244" s="13">
        <v>41421</v>
      </c>
      <c r="AC244" s="10"/>
      <c r="AD244" s="14"/>
      <c r="AE244" s="10"/>
      <c r="AF244" s="14"/>
      <c r="AG244" s="10"/>
      <c r="AH244" s="14"/>
      <c r="AI244" s="9">
        <v>42529</v>
      </c>
      <c r="AJ244" s="13"/>
      <c r="AK244" s="9"/>
      <c r="AL244" s="13"/>
      <c r="AM244" s="9"/>
      <c r="AN244" s="13"/>
      <c r="AO244" s="9"/>
      <c r="AP244" s="18">
        <f>VLOOKUP(A244,'andel av året'!$1:$1048576,23,FALSE)</f>
        <v>3.04</v>
      </c>
      <c r="AQ244" s="19">
        <f t="shared" si="3"/>
        <v>1</v>
      </c>
    </row>
    <row r="245" spans="1:43" x14ac:dyDescent="0.3">
      <c r="A245" s="24">
        <v>1426</v>
      </c>
      <c r="B245" s="25" t="s">
        <v>278</v>
      </c>
      <c r="C245" s="26" t="s">
        <v>265</v>
      </c>
      <c r="D245" s="14"/>
      <c r="E245" s="10"/>
      <c r="F245" s="14"/>
      <c r="G245" s="10"/>
      <c r="H245" s="14"/>
      <c r="I245" s="10"/>
      <c r="J245" s="14"/>
      <c r="K245" s="10"/>
      <c r="L245" s="14"/>
      <c r="M245" s="10"/>
      <c r="N245" s="14"/>
      <c r="O245" s="10"/>
      <c r="P245" s="14"/>
      <c r="Q245" s="10"/>
      <c r="R245" s="14"/>
      <c r="S245" s="10"/>
      <c r="T245" s="14"/>
      <c r="U245" s="10"/>
      <c r="V245" s="14"/>
      <c r="W245" s="10"/>
      <c r="X245" s="14"/>
      <c r="Y245" s="10"/>
      <c r="Z245" s="14"/>
      <c r="AA245" s="10"/>
      <c r="AB245" s="14"/>
      <c r="AC245" s="10"/>
      <c r="AD245" s="14"/>
      <c r="AE245" s="10"/>
      <c r="AF245" s="14"/>
      <c r="AG245" s="10"/>
      <c r="AH245" s="14"/>
      <c r="AI245" s="10"/>
      <c r="AJ245" s="14"/>
      <c r="AK245" s="10"/>
      <c r="AL245" s="14"/>
      <c r="AM245" s="10"/>
      <c r="AN245" s="14"/>
      <c r="AO245" s="10"/>
      <c r="AP245" s="18">
        <f>VLOOKUP(A245,'andel av året'!$1:$1048576,23,FALSE)</f>
        <v>0</v>
      </c>
      <c r="AQ245" s="19">
        <f t="shared" si="3"/>
        <v>0</v>
      </c>
    </row>
    <row r="246" spans="1:43" x14ac:dyDescent="0.3">
      <c r="A246" s="27">
        <v>1428</v>
      </c>
      <c r="B246" s="26" t="s">
        <v>279</v>
      </c>
      <c r="C246" s="26" t="s">
        <v>265</v>
      </c>
      <c r="D246" s="13">
        <v>37113</v>
      </c>
      <c r="E246" s="10"/>
      <c r="F246" s="14"/>
      <c r="G246" s="10"/>
      <c r="H246" s="14"/>
      <c r="I246" s="10"/>
      <c r="J246" s="14"/>
      <c r="K246" s="10"/>
      <c r="L246" s="14"/>
      <c r="M246" s="10"/>
      <c r="N246" s="14"/>
      <c r="O246" s="10"/>
      <c r="P246" s="14"/>
      <c r="Q246" s="9">
        <v>39275</v>
      </c>
      <c r="R246" s="14"/>
      <c r="S246" s="10"/>
      <c r="T246" s="14"/>
      <c r="U246" s="10"/>
      <c r="V246" s="14"/>
      <c r="W246" s="10"/>
      <c r="X246" s="14"/>
      <c r="Y246" s="10"/>
      <c r="Z246" s="14"/>
      <c r="AA246" s="10"/>
      <c r="AB246" s="14"/>
      <c r="AC246" s="10"/>
      <c r="AD246" s="13">
        <v>41876</v>
      </c>
      <c r="AE246" s="10"/>
      <c r="AF246" s="14"/>
      <c r="AG246" s="9">
        <v>42188</v>
      </c>
      <c r="AH246" s="13"/>
      <c r="AI246" s="9"/>
      <c r="AJ246" s="13"/>
      <c r="AK246" s="9"/>
      <c r="AL246" s="13"/>
      <c r="AM246" s="9"/>
      <c r="AN246" s="13"/>
      <c r="AO246" s="9"/>
      <c r="AP246" s="18">
        <f>VLOOKUP(A246,'andel av året'!$1:$1048576,23,FALSE)</f>
        <v>6.7747945205479461</v>
      </c>
      <c r="AQ246" s="19">
        <f t="shared" si="3"/>
        <v>2</v>
      </c>
    </row>
    <row r="247" spans="1:43" x14ac:dyDescent="0.3">
      <c r="A247" s="27">
        <v>1429</v>
      </c>
      <c r="B247" s="26" t="s">
        <v>280</v>
      </c>
      <c r="C247" s="26" t="s">
        <v>265</v>
      </c>
      <c r="D247" s="13">
        <v>36937</v>
      </c>
      <c r="E247" s="10"/>
      <c r="F247" s="14"/>
      <c r="G247" s="10"/>
      <c r="H247" s="14"/>
      <c r="I247" s="10"/>
      <c r="J247" s="14"/>
      <c r="K247" s="10"/>
      <c r="L247" s="14"/>
      <c r="M247" s="10"/>
      <c r="N247" s="14"/>
      <c r="O247" s="9">
        <v>38910</v>
      </c>
      <c r="P247" s="14"/>
      <c r="Q247" s="10"/>
      <c r="R247" s="14"/>
      <c r="S247" s="10"/>
      <c r="T247" s="14"/>
      <c r="U247" s="10"/>
      <c r="V247" s="14"/>
      <c r="W247" s="10"/>
      <c r="X247" s="14"/>
      <c r="Y247" s="10"/>
      <c r="Z247" s="14"/>
      <c r="AA247" s="10"/>
      <c r="AB247" s="14"/>
      <c r="AC247" s="10"/>
      <c r="AD247" s="14"/>
      <c r="AE247" s="10"/>
      <c r="AF247" s="14"/>
      <c r="AG247" s="10"/>
      <c r="AH247" s="14"/>
      <c r="AI247" s="10"/>
      <c r="AJ247" s="14"/>
      <c r="AK247" s="10"/>
      <c r="AL247" s="14"/>
      <c r="AM247" s="10"/>
      <c r="AN247" s="14"/>
      <c r="AO247" s="10"/>
      <c r="AP247" s="18">
        <f>VLOOKUP(A247,'andel av året'!$1:$1048576,23,FALSE)</f>
        <v>5.41</v>
      </c>
      <c r="AQ247" s="19">
        <f t="shared" si="3"/>
        <v>1</v>
      </c>
    </row>
    <row r="248" spans="1:43" x14ac:dyDescent="0.3">
      <c r="A248" s="27">
        <v>1430</v>
      </c>
      <c r="B248" s="26" t="s">
        <v>281</v>
      </c>
      <c r="C248" s="26" t="s">
        <v>265</v>
      </c>
      <c r="D248" s="14"/>
      <c r="E248" s="10"/>
      <c r="F248" s="14"/>
      <c r="G248" s="10"/>
      <c r="H248" s="13">
        <v>37803</v>
      </c>
      <c r="I248" s="10"/>
      <c r="J248" s="14"/>
      <c r="K248" s="10"/>
      <c r="L248" s="14"/>
      <c r="M248" s="10"/>
      <c r="N248" s="14"/>
      <c r="O248" s="10"/>
      <c r="P248" s="14"/>
      <c r="Q248" s="9">
        <v>39275</v>
      </c>
      <c r="R248" s="14"/>
      <c r="S248" s="10"/>
      <c r="T248" s="14"/>
      <c r="U248" s="10"/>
      <c r="V248" s="14"/>
      <c r="W248" s="10"/>
      <c r="X248" s="14"/>
      <c r="Y248" s="10"/>
      <c r="Z248" s="14"/>
      <c r="AA248" s="10"/>
      <c r="AB248" s="14"/>
      <c r="AC248" s="10"/>
      <c r="AD248" s="14"/>
      <c r="AE248" s="10"/>
      <c r="AF248" s="13">
        <v>42192</v>
      </c>
      <c r="AG248" s="10"/>
      <c r="AH248" s="14"/>
      <c r="AI248" s="10"/>
      <c r="AJ248" s="14"/>
      <c r="AK248" s="9">
        <v>42916</v>
      </c>
      <c r="AL248" s="13"/>
      <c r="AM248" s="9"/>
      <c r="AN248" s="13"/>
      <c r="AO248" s="9"/>
      <c r="AP248" s="18">
        <f>VLOOKUP(A248,'andel av året'!$1:$1048576,23,FALSE)</f>
        <v>6.0423287671232879</v>
      </c>
      <c r="AQ248" s="19">
        <f t="shared" si="3"/>
        <v>2</v>
      </c>
    </row>
    <row r="249" spans="1:43" x14ac:dyDescent="0.3">
      <c r="A249" s="27">
        <v>1431</v>
      </c>
      <c r="B249" s="26" t="s">
        <v>282</v>
      </c>
      <c r="C249" s="26" t="s">
        <v>265</v>
      </c>
      <c r="D249" s="14"/>
      <c r="E249" s="10"/>
      <c r="F249" s="14"/>
      <c r="G249" s="10"/>
      <c r="H249" s="13">
        <v>37792</v>
      </c>
      <c r="I249" s="10"/>
      <c r="J249" s="14"/>
      <c r="K249" s="10"/>
      <c r="L249" s="14"/>
      <c r="M249" s="10"/>
      <c r="N249" s="14"/>
      <c r="O249" s="10"/>
      <c r="P249" s="14"/>
      <c r="Q249" s="10"/>
      <c r="R249" s="14"/>
      <c r="S249" s="10"/>
      <c r="T249" s="14"/>
      <c r="U249" s="9">
        <v>40008</v>
      </c>
      <c r="V249" s="14"/>
      <c r="W249" s="10"/>
      <c r="X249" s="14"/>
      <c r="Y249" s="10"/>
      <c r="Z249" s="14"/>
      <c r="AA249" s="10"/>
      <c r="AB249" s="14"/>
      <c r="AC249" s="10"/>
      <c r="AD249" s="14"/>
      <c r="AE249" s="10"/>
      <c r="AF249" s="14"/>
      <c r="AG249" s="10"/>
      <c r="AH249" s="14"/>
      <c r="AI249" s="10"/>
      <c r="AJ249" s="14"/>
      <c r="AK249" s="10"/>
      <c r="AL249" s="14"/>
      <c r="AM249" s="10"/>
      <c r="AN249" s="14"/>
      <c r="AO249" s="10"/>
      <c r="AP249" s="18">
        <f>VLOOKUP(A249,'andel av året'!$1:$1048576,23,FALSE)</f>
        <v>6.07</v>
      </c>
      <c r="AQ249" s="19">
        <f t="shared" si="3"/>
        <v>1</v>
      </c>
    </row>
    <row r="250" spans="1:43" x14ac:dyDescent="0.3">
      <c r="A250" s="24">
        <v>1432</v>
      </c>
      <c r="B250" s="25" t="s">
        <v>283</v>
      </c>
      <c r="C250" s="26" t="s">
        <v>265</v>
      </c>
      <c r="D250" s="14"/>
      <c r="E250" s="10"/>
      <c r="F250" s="14"/>
      <c r="G250" s="10"/>
      <c r="H250" s="14"/>
      <c r="I250" s="10"/>
      <c r="J250" s="14"/>
      <c r="K250" s="10"/>
      <c r="L250" s="14"/>
      <c r="M250" s="10"/>
      <c r="N250" s="14"/>
      <c r="O250" s="10"/>
      <c r="P250" s="14"/>
      <c r="Q250" s="10"/>
      <c r="R250" s="14"/>
      <c r="S250" s="10"/>
      <c r="T250" s="14"/>
      <c r="U250" s="10"/>
      <c r="V250" s="14"/>
      <c r="W250" s="10"/>
      <c r="X250" s="14"/>
      <c r="Y250" s="10"/>
      <c r="Z250" s="14"/>
      <c r="AA250" s="10"/>
      <c r="AB250" s="14"/>
      <c r="AC250" s="10"/>
      <c r="AD250" s="14"/>
      <c r="AE250" s="10"/>
      <c r="AF250" s="14"/>
      <c r="AG250" s="10"/>
      <c r="AH250" s="14"/>
      <c r="AI250" s="10"/>
      <c r="AJ250" s="14"/>
      <c r="AK250" s="10"/>
      <c r="AL250" s="14"/>
      <c r="AM250" s="10"/>
      <c r="AN250" s="14"/>
      <c r="AO250" s="10"/>
      <c r="AP250" s="18">
        <f>VLOOKUP(A250,'andel av året'!$1:$1048576,23,FALSE)</f>
        <v>0</v>
      </c>
      <c r="AQ250" s="19">
        <f t="shared" si="3"/>
        <v>0</v>
      </c>
    </row>
    <row r="251" spans="1:43" x14ac:dyDescent="0.3">
      <c r="A251" s="27">
        <v>1433</v>
      </c>
      <c r="B251" s="26" t="s">
        <v>284</v>
      </c>
      <c r="C251" s="26" t="s">
        <v>265</v>
      </c>
      <c r="D251" s="13">
        <v>36892</v>
      </c>
      <c r="E251" s="9">
        <v>37109</v>
      </c>
      <c r="F251" s="14"/>
      <c r="G251" s="10"/>
      <c r="H251" s="13">
        <v>37677</v>
      </c>
      <c r="I251" s="10"/>
      <c r="J251" s="14"/>
      <c r="K251" s="10"/>
      <c r="L251" s="14"/>
      <c r="M251" s="10"/>
      <c r="N251" s="14"/>
      <c r="O251" s="10"/>
      <c r="P251" s="14"/>
      <c r="Q251" s="10"/>
      <c r="R251" s="14"/>
      <c r="S251" s="10"/>
      <c r="T251" s="14"/>
      <c r="U251" s="9">
        <v>40008</v>
      </c>
      <c r="V251" s="14"/>
      <c r="W251" s="10"/>
      <c r="X251" s="14"/>
      <c r="Y251" s="10"/>
      <c r="Z251" s="14"/>
      <c r="AA251" s="10"/>
      <c r="AB251" s="14"/>
      <c r="AC251" s="10"/>
      <c r="AD251" s="14"/>
      <c r="AE251" s="10"/>
      <c r="AF251" s="14"/>
      <c r="AG251" s="10"/>
      <c r="AH251" s="13">
        <v>42608</v>
      </c>
      <c r="AI251" s="10"/>
      <c r="AJ251" s="14"/>
      <c r="AK251" s="10"/>
      <c r="AL251" s="14"/>
      <c r="AM251" s="9">
        <v>43291</v>
      </c>
      <c r="AN251" s="13"/>
      <c r="AO251" s="9"/>
      <c r="AP251" s="18">
        <f>VLOOKUP(A251,'andel av året'!$1:$1048576,23,FALSE)</f>
        <v>8.84</v>
      </c>
      <c r="AQ251" s="19">
        <f t="shared" si="3"/>
        <v>3</v>
      </c>
    </row>
    <row r="252" spans="1:43" x14ac:dyDescent="0.3">
      <c r="A252" s="27">
        <v>1438</v>
      </c>
      <c r="B252" s="26" t="s">
        <v>285</v>
      </c>
      <c r="C252" s="26" t="s">
        <v>265</v>
      </c>
      <c r="D252" s="14"/>
      <c r="E252" s="10"/>
      <c r="F252" s="14"/>
      <c r="G252" s="10"/>
      <c r="H252" s="14"/>
      <c r="I252" s="10"/>
      <c r="J252" s="14"/>
      <c r="K252" s="10"/>
      <c r="L252" s="14"/>
      <c r="M252" s="10"/>
      <c r="N252" s="14"/>
      <c r="O252" s="10"/>
      <c r="P252" s="14"/>
      <c r="Q252" s="10"/>
      <c r="R252" s="13">
        <v>39617</v>
      </c>
      <c r="S252" s="10"/>
      <c r="T252" s="14"/>
      <c r="U252" s="10"/>
      <c r="V252" s="14"/>
      <c r="W252" s="10"/>
      <c r="X252" s="14"/>
      <c r="Y252" s="10"/>
      <c r="Z252" s="14"/>
      <c r="AA252" s="10"/>
      <c r="AB252" s="14"/>
      <c r="AC252" s="10"/>
      <c r="AD252" s="14"/>
      <c r="AE252" s="10"/>
      <c r="AF252" s="14"/>
      <c r="AG252" s="10"/>
      <c r="AH252" s="14"/>
      <c r="AI252" s="10"/>
      <c r="AJ252" s="14"/>
      <c r="AK252" s="10"/>
      <c r="AL252" s="14"/>
      <c r="AM252" s="10"/>
      <c r="AN252" s="14"/>
      <c r="AO252" s="10"/>
      <c r="AP252" s="18">
        <f>VLOOKUP(A252,'andel av året'!$1:$1048576,23,FALSE)</f>
        <v>11.54</v>
      </c>
      <c r="AQ252" s="19">
        <f t="shared" si="3"/>
        <v>1</v>
      </c>
    </row>
    <row r="253" spans="1:43" x14ac:dyDescent="0.3">
      <c r="A253" s="27">
        <v>1439</v>
      </c>
      <c r="B253" s="26" t="s">
        <v>286</v>
      </c>
      <c r="C253" s="26" t="s">
        <v>265</v>
      </c>
      <c r="D253" s="13">
        <v>36892</v>
      </c>
      <c r="E253" s="10"/>
      <c r="F253" s="14"/>
      <c r="G253" s="9">
        <v>37474</v>
      </c>
      <c r="H253" s="13">
        <v>37812</v>
      </c>
      <c r="I253" s="10"/>
      <c r="J253" s="14"/>
      <c r="K253" s="10"/>
      <c r="L253" s="14"/>
      <c r="M253" s="9">
        <v>38545</v>
      </c>
      <c r="N253" s="14"/>
      <c r="O253" s="10"/>
      <c r="P253" s="14"/>
      <c r="Q253" s="10"/>
      <c r="R253" s="14"/>
      <c r="S253" s="10"/>
      <c r="T253" s="13">
        <v>39849</v>
      </c>
      <c r="U253" s="10"/>
      <c r="V253" s="14"/>
      <c r="W253" s="9">
        <v>40469</v>
      </c>
      <c r="X253" s="14"/>
      <c r="Y253" s="10"/>
      <c r="Z253" s="14"/>
      <c r="AA253" s="10"/>
      <c r="AB253" s="14"/>
      <c r="AC253" s="10"/>
      <c r="AD253" s="14"/>
      <c r="AE253" s="10"/>
      <c r="AF253" s="14"/>
      <c r="AG253" s="10"/>
      <c r="AH253" s="14"/>
      <c r="AI253" s="10"/>
      <c r="AJ253" s="14"/>
      <c r="AK253" s="10"/>
      <c r="AL253" s="14"/>
      <c r="AM253" s="10"/>
      <c r="AN253" s="14"/>
      <c r="AO253" s="10"/>
      <c r="AP253" s="18">
        <f>VLOOKUP(A253,'andel av året'!$1:$1048576,23,FALSE)</f>
        <v>5.3100000000000005</v>
      </c>
      <c r="AQ253" s="19">
        <f t="shared" si="3"/>
        <v>3</v>
      </c>
    </row>
    <row r="254" spans="1:43" x14ac:dyDescent="0.3">
      <c r="A254" s="27">
        <v>1441</v>
      </c>
      <c r="B254" s="26" t="s">
        <v>287</v>
      </c>
      <c r="C254" s="26" t="s">
        <v>265</v>
      </c>
      <c r="D254" s="13">
        <v>36937</v>
      </c>
      <c r="E254" s="10"/>
      <c r="F254" s="14"/>
      <c r="G254" s="10"/>
      <c r="H254" s="14"/>
      <c r="I254" s="9">
        <v>37812</v>
      </c>
      <c r="J254" s="14"/>
      <c r="K254" s="10"/>
      <c r="L254" s="13">
        <v>38552</v>
      </c>
      <c r="M254" s="10"/>
      <c r="N254" s="14"/>
      <c r="O254" s="10"/>
      <c r="P254" s="14"/>
      <c r="Q254" s="10"/>
      <c r="R254" s="14"/>
      <c r="S254" s="10"/>
      <c r="T254" s="14"/>
      <c r="U254" s="9">
        <v>40100</v>
      </c>
      <c r="V254" s="14"/>
      <c r="W254" s="10"/>
      <c r="X254" s="14"/>
      <c r="Y254" s="10"/>
      <c r="Z254" s="14"/>
      <c r="AA254" s="10"/>
      <c r="AB254" s="14"/>
      <c r="AC254" s="10"/>
      <c r="AD254" s="13">
        <v>41837</v>
      </c>
      <c r="AE254" s="10"/>
      <c r="AF254" s="14"/>
      <c r="AG254" s="10"/>
      <c r="AH254" s="14"/>
      <c r="AI254" s="10"/>
      <c r="AJ254" s="14"/>
      <c r="AK254" s="9">
        <v>42916</v>
      </c>
      <c r="AL254" s="13"/>
      <c r="AM254" s="9"/>
      <c r="AN254" s="13"/>
      <c r="AO254" s="9"/>
      <c r="AP254" s="18">
        <f>VLOOKUP(A254,'andel av året'!$1:$1048576,23,FALSE)</f>
        <v>9.6002739726027393</v>
      </c>
      <c r="AQ254" s="19">
        <f t="shared" si="3"/>
        <v>3</v>
      </c>
    </row>
    <row r="255" spans="1:43" x14ac:dyDescent="0.3">
      <c r="A255" s="27">
        <v>1443</v>
      </c>
      <c r="B255" s="26" t="s">
        <v>288</v>
      </c>
      <c r="C255" s="26" t="s">
        <v>265</v>
      </c>
      <c r="D255" s="14"/>
      <c r="E255" s="10"/>
      <c r="F255" s="13">
        <v>37544</v>
      </c>
      <c r="G255" s="10"/>
      <c r="H255" s="14"/>
      <c r="I255" s="10"/>
      <c r="J255" s="14"/>
      <c r="K255" s="9">
        <v>38146</v>
      </c>
      <c r="L255" s="14"/>
      <c r="M255" s="10"/>
      <c r="N255" s="14"/>
      <c r="O255" s="10"/>
      <c r="P255" s="14"/>
      <c r="Q255" s="10"/>
      <c r="R255" s="14"/>
      <c r="S255" s="10"/>
      <c r="T255" s="14"/>
      <c r="U255" s="10"/>
      <c r="V255" s="14"/>
      <c r="W255" s="10"/>
      <c r="X255" s="14"/>
      <c r="Y255" s="10"/>
      <c r="Z255" s="14"/>
      <c r="AA255" s="10"/>
      <c r="AB255" s="14"/>
      <c r="AC255" s="10"/>
      <c r="AD255" s="14"/>
      <c r="AE255" s="10"/>
      <c r="AF255" s="14"/>
      <c r="AG255" s="10"/>
      <c r="AH255" s="14"/>
      <c r="AI255" s="10"/>
      <c r="AJ255" s="14"/>
      <c r="AK255" s="10"/>
      <c r="AL255" s="14"/>
      <c r="AM255" s="10"/>
      <c r="AN255" s="14"/>
      <c r="AO255" s="10"/>
      <c r="AP255" s="18">
        <f>VLOOKUP(A255,'andel av året'!$1:$1048576,23,FALSE)</f>
        <v>1.65</v>
      </c>
      <c r="AQ255" s="19">
        <f t="shared" si="3"/>
        <v>1</v>
      </c>
    </row>
    <row r="256" spans="1:43" x14ac:dyDescent="0.3">
      <c r="A256" s="24">
        <v>1444</v>
      </c>
      <c r="B256" s="25" t="s">
        <v>289</v>
      </c>
      <c r="C256" s="26" t="s">
        <v>265</v>
      </c>
      <c r="D256" s="14"/>
      <c r="E256" s="10"/>
      <c r="F256" s="14"/>
      <c r="G256" s="10"/>
      <c r="H256" s="14"/>
      <c r="I256" s="10"/>
      <c r="J256" s="14"/>
      <c r="K256" s="10"/>
      <c r="L256" s="14"/>
      <c r="M256" s="10"/>
      <c r="N256" s="14"/>
      <c r="O256" s="10"/>
      <c r="P256" s="14"/>
      <c r="Q256" s="10"/>
      <c r="R256" s="14"/>
      <c r="S256" s="10"/>
      <c r="T256" s="14"/>
      <c r="U256" s="10"/>
      <c r="V256" s="14"/>
      <c r="W256" s="10"/>
      <c r="X256" s="14"/>
      <c r="Y256" s="10"/>
      <c r="Z256" s="14"/>
      <c r="AA256" s="10"/>
      <c r="AB256" s="14"/>
      <c r="AC256" s="10"/>
      <c r="AD256" s="14"/>
      <c r="AE256" s="10"/>
      <c r="AF256" s="14"/>
      <c r="AG256" s="10"/>
      <c r="AH256" s="14"/>
      <c r="AI256" s="10"/>
      <c r="AJ256" s="14"/>
      <c r="AK256" s="10"/>
      <c r="AL256" s="14"/>
      <c r="AM256" s="10"/>
      <c r="AN256" s="14"/>
      <c r="AO256" s="10"/>
      <c r="AP256" s="18">
        <f>VLOOKUP(A256,'andel av året'!$1:$1048576,23,FALSE)</f>
        <v>0</v>
      </c>
      <c r="AQ256" s="19">
        <f t="shared" si="3"/>
        <v>0</v>
      </c>
    </row>
    <row r="257" spans="1:43" x14ac:dyDescent="0.3">
      <c r="A257" s="27">
        <v>1445</v>
      </c>
      <c r="B257" s="26" t="s">
        <v>290</v>
      </c>
      <c r="C257" s="26" t="s">
        <v>265</v>
      </c>
      <c r="D257" s="13">
        <v>36937</v>
      </c>
      <c r="E257" s="10"/>
      <c r="F257" s="14"/>
      <c r="G257" s="9">
        <v>37293</v>
      </c>
      <c r="H257" s="13">
        <v>37802</v>
      </c>
      <c r="I257" s="10"/>
      <c r="J257" s="14"/>
      <c r="K257" s="10"/>
      <c r="L257" s="14"/>
      <c r="M257" s="10"/>
      <c r="N257" s="14"/>
      <c r="O257" s="9">
        <v>38898</v>
      </c>
      <c r="P257" s="14"/>
      <c r="Q257" s="10"/>
      <c r="R257" s="14"/>
      <c r="S257" s="10"/>
      <c r="T257" s="14"/>
      <c r="U257" s="10"/>
      <c r="V257" s="14"/>
      <c r="W257" s="10"/>
      <c r="X257" s="14"/>
      <c r="Y257" s="10"/>
      <c r="Z257" s="14"/>
      <c r="AA257" s="10"/>
      <c r="AB257" s="14"/>
      <c r="AC257" s="10"/>
      <c r="AD257" s="14"/>
      <c r="AE257" s="10"/>
      <c r="AF257" s="14"/>
      <c r="AG257" s="10"/>
      <c r="AH257" s="13">
        <v>42559</v>
      </c>
      <c r="AI257" s="10"/>
      <c r="AJ257" s="14"/>
      <c r="AK257" s="9">
        <v>42809</v>
      </c>
      <c r="AL257" s="13"/>
      <c r="AM257" s="9"/>
      <c r="AN257" s="13"/>
      <c r="AO257" s="9"/>
      <c r="AP257" s="18">
        <f>VLOOKUP(A257,'andel av året'!$1:$1048576,23,FALSE)</f>
        <v>5.69</v>
      </c>
      <c r="AQ257" s="19">
        <f t="shared" si="3"/>
        <v>3</v>
      </c>
    </row>
    <row r="258" spans="1:43" x14ac:dyDescent="0.3">
      <c r="A258" s="24">
        <v>1449</v>
      </c>
      <c r="B258" s="25" t="s">
        <v>291</v>
      </c>
      <c r="C258" s="26" t="s">
        <v>265</v>
      </c>
      <c r="D258" s="14"/>
      <c r="E258" s="10"/>
      <c r="F258" s="14"/>
      <c r="G258" s="10"/>
      <c r="H258" s="14"/>
      <c r="I258" s="10"/>
      <c r="J258" s="14"/>
      <c r="K258" s="10"/>
      <c r="L258" s="14"/>
      <c r="M258" s="10"/>
      <c r="N258" s="14"/>
      <c r="O258" s="10"/>
      <c r="P258" s="14"/>
      <c r="Q258" s="10"/>
      <c r="R258" s="14"/>
      <c r="S258" s="10"/>
      <c r="T258" s="14"/>
      <c r="U258" s="10"/>
      <c r="V258" s="14"/>
      <c r="W258" s="10"/>
      <c r="X258" s="14"/>
      <c r="Y258" s="10"/>
      <c r="Z258" s="14"/>
      <c r="AA258" s="10"/>
      <c r="AB258" s="14"/>
      <c r="AC258" s="10"/>
      <c r="AD258" s="14"/>
      <c r="AE258" s="10"/>
      <c r="AF258" s="14"/>
      <c r="AG258" s="10"/>
      <c r="AH258" s="14"/>
      <c r="AI258" s="10"/>
      <c r="AJ258" s="14"/>
      <c r="AK258" s="10"/>
      <c r="AL258" s="14"/>
      <c r="AM258" s="10"/>
      <c r="AN258" s="14"/>
      <c r="AO258" s="10"/>
      <c r="AP258" s="18">
        <f>VLOOKUP(A258,'andel av året'!$1:$1048576,23,FALSE)</f>
        <v>0</v>
      </c>
      <c r="AQ258" s="19">
        <f t="shared" si="3"/>
        <v>0</v>
      </c>
    </row>
    <row r="259" spans="1:43" x14ac:dyDescent="0.3">
      <c r="A259" s="27">
        <v>1502</v>
      </c>
      <c r="B259" s="26" t="s">
        <v>292</v>
      </c>
      <c r="C259" s="26" t="s">
        <v>293</v>
      </c>
      <c r="D259" s="14"/>
      <c r="E259" s="10"/>
      <c r="F259" s="13">
        <v>37489</v>
      </c>
      <c r="G259" s="10"/>
      <c r="H259" s="14"/>
      <c r="I259" s="10"/>
      <c r="J259" s="14"/>
      <c r="K259" s="10"/>
      <c r="L259" s="14"/>
      <c r="M259" s="9">
        <v>38519</v>
      </c>
      <c r="N259" s="14"/>
      <c r="O259" s="10"/>
      <c r="P259" s="14"/>
      <c r="Q259" s="10"/>
      <c r="R259" s="14"/>
      <c r="S259" s="10"/>
      <c r="T259" s="14"/>
      <c r="U259" s="10"/>
      <c r="V259" s="14"/>
      <c r="W259" s="10"/>
      <c r="X259" s="14"/>
      <c r="Y259" s="10"/>
      <c r="Z259" s="14"/>
      <c r="AA259" s="10"/>
      <c r="AB259" s="14"/>
      <c r="AC259" s="10"/>
      <c r="AD259" s="14"/>
      <c r="AE259" s="10"/>
      <c r="AF259" s="14"/>
      <c r="AG259" s="10"/>
      <c r="AH259" s="14"/>
      <c r="AI259" s="10"/>
      <c r="AJ259" s="14"/>
      <c r="AK259" s="10"/>
      <c r="AL259" s="14"/>
      <c r="AM259" s="10"/>
      <c r="AN259" s="14"/>
      <c r="AO259" s="10"/>
      <c r="AP259" s="18">
        <f>VLOOKUP(A259,'andel av året'!$1:$1048576,23,FALSE)</f>
        <v>2.82</v>
      </c>
      <c r="AQ259" s="19">
        <f t="shared" ref="AQ259:AQ322" si="4">COUNT(D259,F259,H259,J259,L259,N259,P259,R259,T259,V259,X259,Z259,AB259,AD259,AF259,AH259,AJ259,AL259,AN259)</f>
        <v>1</v>
      </c>
    </row>
    <row r="260" spans="1:43" x14ac:dyDescent="0.3">
      <c r="A260" s="27">
        <v>1504</v>
      </c>
      <c r="B260" s="26" t="s">
        <v>294</v>
      </c>
      <c r="C260" s="26" t="s">
        <v>293</v>
      </c>
      <c r="D260" s="13">
        <v>37013</v>
      </c>
      <c r="E260" s="10"/>
      <c r="F260" s="14"/>
      <c r="G260" s="10"/>
      <c r="H260" s="14"/>
      <c r="I260" s="10"/>
      <c r="J260" s="14"/>
      <c r="K260" s="10"/>
      <c r="L260" s="14"/>
      <c r="M260" s="10"/>
      <c r="N260" s="14"/>
      <c r="O260" s="10"/>
      <c r="P260" s="14"/>
      <c r="Q260" s="9">
        <v>39283</v>
      </c>
      <c r="R260" s="13">
        <v>39496</v>
      </c>
      <c r="S260" s="10"/>
      <c r="T260" s="14"/>
      <c r="U260" s="9">
        <v>39882</v>
      </c>
      <c r="V260" s="14"/>
      <c r="W260" s="10"/>
      <c r="X260" s="14"/>
      <c r="Y260" s="10"/>
      <c r="Z260" s="14"/>
      <c r="AA260" s="10"/>
      <c r="AB260" s="14"/>
      <c r="AC260" s="10"/>
      <c r="AD260" s="13">
        <v>41883</v>
      </c>
      <c r="AE260" s="10"/>
      <c r="AF260" s="14"/>
      <c r="AG260" s="10"/>
      <c r="AH260" s="14"/>
      <c r="AI260" s="10"/>
      <c r="AJ260" s="14"/>
      <c r="AK260" s="10"/>
      <c r="AL260" s="14"/>
      <c r="AM260" s="10"/>
      <c r="AN260" s="14"/>
      <c r="AO260" s="9">
        <v>43640</v>
      </c>
      <c r="AP260" s="18">
        <f>VLOOKUP(A260,'andel av året'!$1:$1048576,23,FALSE)</f>
        <v>12.094246575342467</v>
      </c>
      <c r="AQ260" s="19">
        <f t="shared" si="4"/>
        <v>3</v>
      </c>
    </row>
    <row r="261" spans="1:43" x14ac:dyDescent="0.3">
      <c r="A261" s="27">
        <v>1505</v>
      </c>
      <c r="B261" s="26" t="s">
        <v>295</v>
      </c>
      <c r="C261" s="26" t="s">
        <v>293</v>
      </c>
      <c r="D261" s="14"/>
      <c r="E261" s="10"/>
      <c r="F261" s="14"/>
      <c r="G261" s="10"/>
      <c r="H261" s="14"/>
      <c r="I261" s="10"/>
      <c r="J261" s="14"/>
      <c r="K261" s="10"/>
      <c r="L261" s="14"/>
      <c r="M261" s="10"/>
      <c r="N261" s="14"/>
      <c r="O261" s="10"/>
      <c r="P261" s="14"/>
      <c r="Q261" s="10"/>
      <c r="R261" s="13">
        <v>39659</v>
      </c>
      <c r="S261" s="10"/>
      <c r="T261" s="14"/>
      <c r="U261" s="9"/>
      <c r="V261" s="13">
        <v>40468</v>
      </c>
      <c r="W261" s="10"/>
      <c r="X261" s="14"/>
      <c r="Y261" s="10"/>
      <c r="Z261" s="14"/>
      <c r="AA261" s="9">
        <v>41103</v>
      </c>
      <c r="AB261" s="14"/>
      <c r="AC261" s="10"/>
      <c r="AD261" s="14"/>
      <c r="AE261" s="10"/>
      <c r="AF261" s="13">
        <v>42194</v>
      </c>
      <c r="AG261" s="10"/>
      <c r="AH261" s="14"/>
      <c r="AI261" s="10"/>
      <c r="AJ261" s="14"/>
      <c r="AK261" s="9">
        <v>42908</v>
      </c>
      <c r="AL261" s="13"/>
      <c r="AM261" s="9"/>
      <c r="AN261" s="13"/>
      <c r="AO261" s="9"/>
      <c r="AP261" s="18">
        <f>VLOOKUP(A261,'andel av året'!$1:$1048576,23,FALSE)</f>
        <v>4.2992327270005237</v>
      </c>
      <c r="AQ261" s="19">
        <f t="shared" si="4"/>
        <v>3</v>
      </c>
    </row>
    <row r="262" spans="1:43" x14ac:dyDescent="0.3">
      <c r="A262" s="27">
        <v>1511</v>
      </c>
      <c r="B262" s="26" t="s">
        <v>296</v>
      </c>
      <c r="C262" s="26" t="s">
        <v>293</v>
      </c>
      <c r="D262" s="13">
        <v>36892</v>
      </c>
      <c r="E262" s="10"/>
      <c r="F262" s="14"/>
      <c r="G262" s="10"/>
      <c r="H262" s="14"/>
      <c r="I262" s="10"/>
      <c r="J262" s="14"/>
      <c r="K262" s="9">
        <v>38062</v>
      </c>
      <c r="L262" s="14"/>
      <c r="M262" s="10"/>
      <c r="N262" s="14"/>
      <c r="O262" s="10"/>
      <c r="P262" s="14"/>
      <c r="Q262" s="10"/>
      <c r="R262" s="14"/>
      <c r="S262" s="10"/>
      <c r="T262" s="14"/>
      <c r="U262" s="10"/>
      <c r="V262" s="14"/>
      <c r="W262" s="10"/>
      <c r="X262" s="14"/>
      <c r="Y262" s="10"/>
      <c r="Z262" s="17">
        <v>41184</v>
      </c>
      <c r="AA262" s="10"/>
      <c r="AB262" s="14"/>
      <c r="AC262" s="9">
        <v>41477</v>
      </c>
      <c r="AD262" s="14"/>
      <c r="AE262" s="10"/>
      <c r="AF262" s="14"/>
      <c r="AG262" s="10"/>
      <c r="AH262" s="14"/>
      <c r="AI262" s="10"/>
      <c r="AJ262" s="14"/>
      <c r="AK262" s="10"/>
      <c r="AL262" s="14"/>
      <c r="AM262" s="10"/>
      <c r="AN262" s="14"/>
      <c r="AO262" s="10"/>
      <c r="AP262" s="18">
        <f>VLOOKUP(A262,'andel av året'!$1:$1048576,23,FALSE)</f>
        <v>4.0147907777528253</v>
      </c>
      <c r="AQ262" s="19">
        <f t="shared" si="4"/>
        <v>2</v>
      </c>
    </row>
    <row r="263" spans="1:43" x14ac:dyDescent="0.3">
      <c r="A263" s="27">
        <v>1514</v>
      </c>
      <c r="B263" s="26" t="s">
        <v>145</v>
      </c>
      <c r="C263" s="26" t="s">
        <v>293</v>
      </c>
      <c r="D263" s="14"/>
      <c r="E263" s="10"/>
      <c r="F263" s="14"/>
      <c r="G263" s="10"/>
      <c r="H263" s="13">
        <v>37929</v>
      </c>
      <c r="I263" s="10"/>
      <c r="J263" s="14"/>
      <c r="K263" s="10"/>
      <c r="L263" s="14"/>
      <c r="M263" s="10"/>
      <c r="N263" s="14"/>
      <c r="O263" s="10"/>
      <c r="P263" s="14"/>
      <c r="Q263" s="9">
        <v>39280</v>
      </c>
      <c r="R263" s="13">
        <v>39660</v>
      </c>
      <c r="S263" s="10"/>
      <c r="T263" s="14"/>
      <c r="U263" s="10"/>
      <c r="V263" s="14"/>
      <c r="W263" s="10"/>
      <c r="X263" s="14"/>
      <c r="Y263" s="10"/>
      <c r="Z263" s="14"/>
      <c r="AA263" s="9">
        <v>41176</v>
      </c>
      <c r="AB263" s="14"/>
      <c r="AC263" s="10"/>
      <c r="AD263" s="14"/>
      <c r="AE263" s="10"/>
      <c r="AF263" s="14"/>
      <c r="AG263" s="10"/>
      <c r="AH263" s="13">
        <v>42629</v>
      </c>
      <c r="AI263" s="10"/>
      <c r="AJ263" s="14"/>
      <c r="AK263" s="10"/>
      <c r="AL263" s="14"/>
      <c r="AM263" s="10"/>
      <c r="AN263" s="14"/>
      <c r="AO263" s="10"/>
      <c r="AP263" s="18">
        <f>VLOOKUP(A263,'andel av året'!$1:$1048576,23,FALSE)</f>
        <v>11.059178082191782</v>
      </c>
      <c r="AQ263" s="19">
        <f t="shared" si="4"/>
        <v>3</v>
      </c>
    </row>
    <row r="264" spans="1:43" x14ac:dyDescent="0.3">
      <c r="A264" s="27">
        <v>1515</v>
      </c>
      <c r="B264" s="26" t="s">
        <v>297</v>
      </c>
      <c r="C264" s="26" t="s">
        <v>293</v>
      </c>
      <c r="D264" s="13">
        <v>37125</v>
      </c>
      <c r="E264" s="10"/>
      <c r="F264" s="14"/>
      <c r="G264" s="10"/>
      <c r="H264" s="14"/>
      <c r="I264" s="9">
        <v>37797</v>
      </c>
      <c r="J264" s="14"/>
      <c r="K264" s="10"/>
      <c r="L264" s="14"/>
      <c r="M264" s="10"/>
      <c r="N264" s="14"/>
      <c r="O264" s="10"/>
      <c r="P264" s="14"/>
      <c r="Q264" s="10"/>
      <c r="R264" s="14"/>
      <c r="S264" s="10"/>
      <c r="T264" s="14"/>
      <c r="U264" s="10"/>
      <c r="V264" s="14"/>
      <c r="W264" s="10"/>
      <c r="X264" s="14"/>
      <c r="Y264" s="10"/>
      <c r="Z264" s="14"/>
      <c r="AA264" s="10"/>
      <c r="AB264" s="14"/>
      <c r="AC264" s="10"/>
      <c r="AD264" s="14"/>
      <c r="AE264" s="10"/>
      <c r="AF264" s="14"/>
      <c r="AG264" s="10"/>
      <c r="AH264" s="14"/>
      <c r="AI264" s="10"/>
      <c r="AJ264" s="14"/>
      <c r="AK264" s="10"/>
      <c r="AL264" s="14"/>
      <c r="AM264" s="10"/>
      <c r="AN264" s="14"/>
      <c r="AO264" s="10"/>
      <c r="AP264" s="18">
        <f>VLOOKUP(A264,'andel av året'!$1:$1048576,23,FALSE)</f>
        <v>0.81</v>
      </c>
      <c r="AQ264" s="19">
        <f t="shared" si="4"/>
        <v>1</v>
      </c>
    </row>
    <row r="265" spans="1:43" x14ac:dyDescent="0.3">
      <c r="A265" s="27">
        <v>1516</v>
      </c>
      <c r="B265" s="26" t="s">
        <v>298</v>
      </c>
      <c r="C265" s="26" t="s">
        <v>293</v>
      </c>
      <c r="D265" s="13">
        <v>36892</v>
      </c>
      <c r="E265" s="9">
        <v>37125</v>
      </c>
      <c r="F265" s="14"/>
      <c r="G265" s="10"/>
      <c r="H265" s="14"/>
      <c r="I265" s="10"/>
      <c r="J265" s="13">
        <v>38030</v>
      </c>
      <c r="K265" s="10"/>
      <c r="L265" s="14"/>
      <c r="M265" s="9">
        <v>38534</v>
      </c>
      <c r="N265" s="14"/>
      <c r="O265" s="10"/>
      <c r="P265" s="14"/>
      <c r="Q265" s="10"/>
      <c r="R265" s="14"/>
      <c r="S265" s="10"/>
      <c r="T265" s="14"/>
      <c r="U265" s="10"/>
      <c r="V265" s="14"/>
      <c r="W265" s="10"/>
      <c r="X265" s="14"/>
      <c r="Y265" s="10"/>
      <c r="Z265" s="14"/>
      <c r="AA265" s="10"/>
      <c r="AB265" s="14"/>
      <c r="AC265" s="10"/>
      <c r="AD265" s="14"/>
      <c r="AE265" s="10"/>
      <c r="AF265" s="14"/>
      <c r="AG265" s="10"/>
      <c r="AH265" s="14"/>
      <c r="AI265" s="10"/>
      <c r="AJ265" s="14"/>
      <c r="AK265" s="10"/>
      <c r="AL265" s="14"/>
      <c r="AM265" s="10"/>
      <c r="AN265" s="14"/>
      <c r="AO265" s="10"/>
      <c r="AP265" s="18">
        <f>VLOOKUP(A265,'andel av året'!$1:$1048576,23,FALSE)</f>
        <v>2.0099999999999998</v>
      </c>
      <c r="AQ265" s="19">
        <f t="shared" si="4"/>
        <v>2</v>
      </c>
    </row>
    <row r="266" spans="1:43" x14ac:dyDescent="0.3">
      <c r="A266" s="27">
        <v>1517</v>
      </c>
      <c r="B266" s="26" t="s">
        <v>299</v>
      </c>
      <c r="C266" s="26" t="s">
        <v>293</v>
      </c>
      <c r="D266" s="13">
        <v>37013</v>
      </c>
      <c r="E266" s="10"/>
      <c r="F266" s="14"/>
      <c r="G266" s="10"/>
      <c r="H266" s="14"/>
      <c r="I266" s="10"/>
      <c r="J266" s="14"/>
      <c r="K266" s="10"/>
      <c r="L266" s="14"/>
      <c r="M266" s="10"/>
      <c r="N266" s="14"/>
      <c r="O266" s="10"/>
      <c r="P266" s="14"/>
      <c r="Q266" s="10"/>
      <c r="R266" s="14"/>
      <c r="S266" s="10"/>
      <c r="T266" s="14"/>
      <c r="U266" s="9">
        <v>40028</v>
      </c>
      <c r="V266" s="14"/>
      <c r="W266" s="10"/>
      <c r="X266" s="13">
        <v>40815</v>
      </c>
      <c r="Y266" s="10"/>
      <c r="Z266" s="14"/>
      <c r="AA266" s="10"/>
      <c r="AB266" s="14"/>
      <c r="AC266" s="10"/>
      <c r="AD266" s="14"/>
      <c r="AE266" s="10"/>
      <c r="AF266" s="14"/>
      <c r="AG266" s="10"/>
      <c r="AH266" s="14"/>
      <c r="AI266" s="10"/>
      <c r="AJ266" s="14"/>
      <c r="AK266" s="9">
        <v>42915</v>
      </c>
      <c r="AL266" s="13"/>
      <c r="AM266" s="9"/>
      <c r="AN266" s="13"/>
      <c r="AO266" s="9"/>
      <c r="AP266" s="18">
        <f>VLOOKUP(A266,'andel av året'!$1:$1048576,23,FALSE)</f>
        <v>14.089562841530055</v>
      </c>
      <c r="AQ266" s="19">
        <f t="shared" si="4"/>
        <v>2</v>
      </c>
    </row>
    <row r="267" spans="1:43" ht="17.25" customHeight="1" x14ac:dyDescent="0.3">
      <c r="A267" s="27">
        <v>1519</v>
      </c>
      <c r="B267" s="26" t="s">
        <v>300</v>
      </c>
      <c r="C267" s="26" t="s">
        <v>293</v>
      </c>
      <c r="D267" s="14"/>
      <c r="E267" s="10"/>
      <c r="F267" s="13">
        <v>37489</v>
      </c>
      <c r="G267" s="10"/>
      <c r="H267" s="14"/>
      <c r="I267" s="10"/>
      <c r="J267" s="14"/>
      <c r="K267" s="10"/>
      <c r="L267" s="14"/>
      <c r="M267" s="9">
        <v>38509</v>
      </c>
      <c r="N267" s="14"/>
      <c r="O267" s="10"/>
      <c r="P267" s="14"/>
      <c r="Q267" s="10"/>
      <c r="R267" s="14"/>
      <c r="S267" s="10"/>
      <c r="T267" s="14"/>
      <c r="U267" s="10"/>
      <c r="V267" s="14"/>
      <c r="W267" s="10"/>
      <c r="X267" s="14"/>
      <c r="Y267" s="10"/>
      <c r="Z267" s="14"/>
      <c r="AA267" s="10"/>
      <c r="AB267" s="14"/>
      <c r="AC267" s="10"/>
      <c r="AD267" s="13">
        <v>41662</v>
      </c>
      <c r="AE267" s="10"/>
      <c r="AF267" s="14"/>
      <c r="AG267" s="9">
        <v>42055</v>
      </c>
      <c r="AH267" s="13"/>
      <c r="AI267" s="9"/>
      <c r="AJ267" s="13"/>
      <c r="AK267" s="9"/>
      <c r="AL267" s="13"/>
      <c r="AM267" s="9"/>
      <c r="AN267" s="13"/>
      <c r="AO267" s="9"/>
      <c r="AP267" s="18">
        <f>VLOOKUP(A267,'andel av året'!$1:$1048576,23,FALSE)</f>
        <v>3.8667123287671235</v>
      </c>
      <c r="AQ267" s="19">
        <f t="shared" si="4"/>
        <v>2</v>
      </c>
    </row>
    <row r="268" spans="1:43" x14ac:dyDescent="0.3">
      <c r="A268" s="27">
        <v>1520</v>
      </c>
      <c r="B268" s="26" t="s">
        <v>301</v>
      </c>
      <c r="C268" s="26" t="s">
        <v>293</v>
      </c>
      <c r="D268" s="14"/>
      <c r="E268" s="10"/>
      <c r="F268" s="14"/>
      <c r="G268" s="10"/>
      <c r="H268" s="14"/>
      <c r="I268" s="10"/>
      <c r="J268" s="13">
        <v>38082</v>
      </c>
      <c r="K268" s="10"/>
      <c r="L268" s="14"/>
      <c r="M268" s="9">
        <v>38538</v>
      </c>
      <c r="N268" s="14"/>
      <c r="O268" s="10"/>
      <c r="P268" s="14"/>
      <c r="Q268" s="10"/>
      <c r="R268" s="14"/>
      <c r="S268" s="10"/>
      <c r="T268" s="13">
        <v>40073</v>
      </c>
      <c r="U268" s="10"/>
      <c r="V268" s="14"/>
      <c r="W268" s="10"/>
      <c r="X268" s="14"/>
      <c r="Y268" s="10"/>
      <c r="Z268" s="14"/>
      <c r="AA268" s="10"/>
      <c r="AB268" s="14"/>
      <c r="AC268" s="10"/>
      <c r="AD268" s="14"/>
      <c r="AE268" s="10"/>
      <c r="AF268" s="14"/>
      <c r="AG268" s="9">
        <v>42158</v>
      </c>
      <c r="AH268" s="13"/>
      <c r="AI268" s="9"/>
      <c r="AJ268" s="13"/>
      <c r="AK268" s="9"/>
      <c r="AL268" s="13"/>
      <c r="AM268" s="9"/>
      <c r="AN268" s="13"/>
      <c r="AO268" s="9"/>
      <c r="AP268" s="18">
        <f>VLOOKUP(A268,'andel av året'!$1:$1048576,23,FALSE)</f>
        <v>6.959178082191781</v>
      </c>
      <c r="AQ268" s="19">
        <f t="shared" si="4"/>
        <v>2</v>
      </c>
    </row>
    <row r="269" spans="1:43" x14ac:dyDescent="0.3">
      <c r="A269" s="24">
        <v>1523</v>
      </c>
      <c r="B269" s="25" t="s">
        <v>302</v>
      </c>
      <c r="C269" s="26" t="s">
        <v>293</v>
      </c>
      <c r="D269" s="14"/>
      <c r="E269" s="10"/>
      <c r="F269" s="14"/>
      <c r="G269" s="10"/>
      <c r="H269" s="14"/>
      <c r="I269" s="10"/>
      <c r="J269" s="14"/>
      <c r="K269" s="10"/>
      <c r="L269" s="14"/>
      <c r="M269" s="10"/>
      <c r="N269" s="14"/>
      <c r="O269" s="10"/>
      <c r="P269" s="14"/>
      <c r="Q269" s="10"/>
      <c r="R269" s="14"/>
      <c r="S269" s="10"/>
      <c r="T269" s="14"/>
      <c r="U269" s="10"/>
      <c r="V269" s="14"/>
      <c r="W269" s="10"/>
      <c r="X269" s="14"/>
      <c r="Y269" s="10"/>
      <c r="Z269" s="14"/>
      <c r="AA269" s="10"/>
      <c r="AB269" s="14"/>
      <c r="AC269" s="10"/>
      <c r="AD269" s="14"/>
      <c r="AE269" s="10"/>
      <c r="AF269" s="14"/>
      <c r="AG269" s="10"/>
      <c r="AH269" s="13">
        <v>42551</v>
      </c>
      <c r="AI269" s="10"/>
      <c r="AJ269" s="14"/>
      <c r="AK269" s="9">
        <v>42908</v>
      </c>
      <c r="AL269" s="13"/>
      <c r="AM269" s="9"/>
      <c r="AN269" s="13"/>
      <c r="AO269" s="9"/>
      <c r="AP269" s="18">
        <f>VLOOKUP(A269,'andel av året'!$1:$1048576,23,FALSE)</f>
        <v>0.97</v>
      </c>
      <c r="AQ269" s="19">
        <f t="shared" si="4"/>
        <v>1</v>
      </c>
    </row>
    <row r="270" spans="1:43" x14ac:dyDescent="0.3">
      <c r="A270" s="27">
        <v>1524</v>
      </c>
      <c r="B270" s="26" t="s">
        <v>303</v>
      </c>
      <c r="C270" s="26" t="s">
        <v>293</v>
      </c>
      <c r="D270" s="13">
        <v>36945</v>
      </c>
      <c r="E270" s="10"/>
      <c r="F270" s="14"/>
      <c r="G270" s="9">
        <v>37278</v>
      </c>
      <c r="H270" s="14"/>
      <c r="I270" s="10"/>
      <c r="J270" s="14"/>
      <c r="K270" s="10"/>
      <c r="L270" s="14"/>
      <c r="M270" s="10"/>
      <c r="N270" s="14"/>
      <c r="O270" s="10"/>
      <c r="P270" s="14"/>
      <c r="Q270" s="10"/>
      <c r="R270" s="14"/>
      <c r="S270" s="10"/>
      <c r="T270" s="14"/>
      <c r="U270" s="10"/>
      <c r="V270" s="14"/>
      <c r="W270" s="10"/>
      <c r="X270" s="14"/>
      <c r="Y270" s="10"/>
      <c r="Z270" s="14"/>
      <c r="AA270" s="10"/>
      <c r="AB270" s="14"/>
      <c r="AC270" s="10"/>
      <c r="AD270" s="14"/>
      <c r="AE270" s="10"/>
      <c r="AF270" s="14"/>
      <c r="AG270" s="10"/>
      <c r="AH270" s="14"/>
      <c r="AI270" s="10"/>
      <c r="AJ270" s="14"/>
      <c r="AK270" s="10"/>
      <c r="AL270" s="14"/>
      <c r="AM270" s="10"/>
      <c r="AN270" s="14"/>
      <c r="AO270" s="10"/>
      <c r="AP270" s="18">
        <f>VLOOKUP(A270,'andel av året'!$1:$1048576,23,FALSE)</f>
        <v>0.90999999999999992</v>
      </c>
      <c r="AQ270" s="19">
        <f t="shared" si="4"/>
        <v>1</v>
      </c>
    </row>
    <row r="271" spans="1:43" x14ac:dyDescent="0.3">
      <c r="A271" s="27">
        <v>1525</v>
      </c>
      <c r="B271" s="26" t="s">
        <v>304</v>
      </c>
      <c r="C271" s="26" t="s">
        <v>293</v>
      </c>
      <c r="D271" s="13">
        <v>36892</v>
      </c>
      <c r="E271" s="10"/>
      <c r="F271" s="14"/>
      <c r="G271" s="10"/>
      <c r="H271" s="14"/>
      <c r="I271" s="10"/>
      <c r="J271" s="14"/>
      <c r="K271" s="10"/>
      <c r="L271" s="14"/>
      <c r="M271" s="9">
        <v>38519</v>
      </c>
      <c r="N271" s="14"/>
      <c r="O271" s="10"/>
      <c r="P271" s="14"/>
      <c r="Q271" s="10"/>
      <c r="R271" s="14"/>
      <c r="S271" s="10"/>
      <c r="T271" s="14"/>
      <c r="U271" s="10"/>
      <c r="V271" s="14"/>
      <c r="W271" s="10"/>
      <c r="X271" s="13">
        <v>40729</v>
      </c>
      <c r="Y271" s="10"/>
      <c r="Z271" s="14"/>
      <c r="AA271" s="10"/>
      <c r="AB271" s="14"/>
      <c r="AC271" s="10"/>
      <c r="AD271" s="14"/>
      <c r="AE271" s="10"/>
      <c r="AF271" s="14"/>
      <c r="AG271" s="10"/>
      <c r="AH271" s="14"/>
      <c r="AI271" s="10"/>
      <c r="AJ271" s="14"/>
      <c r="AK271" s="10"/>
      <c r="AL271" s="14"/>
      <c r="AM271" s="10"/>
      <c r="AN271" s="14"/>
      <c r="AO271" s="9">
        <v>43643</v>
      </c>
      <c r="AP271" s="18">
        <f>VLOOKUP(A271,'andel av året'!$1:$1048576,23,FALSE)</f>
        <v>12.433150684931508</v>
      </c>
      <c r="AQ271" s="19">
        <f t="shared" si="4"/>
        <v>2</v>
      </c>
    </row>
    <row r="272" spans="1:43" x14ac:dyDescent="0.3">
      <c r="A272" s="24">
        <v>1526</v>
      </c>
      <c r="B272" s="25" t="s">
        <v>305</v>
      </c>
      <c r="C272" s="26" t="s">
        <v>293</v>
      </c>
      <c r="D272" s="14"/>
      <c r="E272" s="10"/>
      <c r="F272" s="14"/>
      <c r="G272" s="10"/>
      <c r="H272" s="14"/>
      <c r="I272" s="10"/>
      <c r="J272" s="14"/>
      <c r="K272" s="10"/>
      <c r="L272" s="14"/>
      <c r="M272" s="10"/>
      <c r="N272" s="14"/>
      <c r="O272" s="10"/>
      <c r="P272" s="14"/>
      <c r="Q272" s="10"/>
      <c r="R272" s="14"/>
      <c r="S272" s="10"/>
      <c r="T272" s="14"/>
      <c r="U272" s="10"/>
      <c r="V272" s="14"/>
      <c r="W272" s="10"/>
      <c r="X272" s="14"/>
      <c r="Y272" s="10"/>
      <c r="Z272" s="14"/>
      <c r="AA272" s="10"/>
      <c r="AB272" s="14"/>
      <c r="AC272" s="10"/>
      <c r="AD272" s="14"/>
      <c r="AE272" s="10"/>
      <c r="AF272" s="14"/>
      <c r="AG272" s="10"/>
      <c r="AH272" s="14"/>
      <c r="AI272" s="10"/>
      <c r="AJ272" s="14"/>
      <c r="AK272" s="10"/>
      <c r="AL272" s="14"/>
      <c r="AM272" s="10"/>
      <c r="AN272" s="14"/>
      <c r="AO272" s="10"/>
      <c r="AP272" s="18">
        <f>VLOOKUP(A272,'andel av året'!$1:$1048576,23,FALSE)</f>
        <v>0</v>
      </c>
      <c r="AQ272" s="19">
        <f t="shared" si="4"/>
        <v>0</v>
      </c>
    </row>
    <row r="273" spans="1:43" x14ac:dyDescent="0.3">
      <c r="A273" s="27">
        <v>1528</v>
      </c>
      <c r="B273" s="26" t="s">
        <v>306</v>
      </c>
      <c r="C273" s="26" t="s">
        <v>293</v>
      </c>
      <c r="D273" s="13">
        <v>36892</v>
      </c>
      <c r="E273" s="10"/>
      <c r="F273" s="14"/>
      <c r="G273" s="10"/>
      <c r="H273" s="14"/>
      <c r="I273" s="10"/>
      <c r="J273" s="14"/>
      <c r="K273" s="10"/>
      <c r="L273" s="14"/>
      <c r="M273" s="10"/>
      <c r="N273" s="14"/>
      <c r="O273" s="10"/>
      <c r="P273" s="14"/>
      <c r="Q273" s="9">
        <v>39272</v>
      </c>
      <c r="R273" s="14"/>
      <c r="S273" s="10"/>
      <c r="T273" s="14"/>
      <c r="U273" s="10"/>
      <c r="V273" s="13">
        <v>40466</v>
      </c>
      <c r="W273" s="10"/>
      <c r="X273" s="14"/>
      <c r="Y273" s="10"/>
      <c r="Z273" s="14"/>
      <c r="AA273" s="10"/>
      <c r="AB273" s="14"/>
      <c r="AC273" s="10"/>
      <c r="AD273" s="14"/>
      <c r="AE273" s="10"/>
      <c r="AF273" s="14"/>
      <c r="AG273" s="10"/>
      <c r="AH273" s="14"/>
      <c r="AI273" s="10"/>
      <c r="AJ273" s="14"/>
      <c r="AK273" s="9">
        <v>42909</v>
      </c>
      <c r="AL273" s="13"/>
      <c r="AM273" s="9"/>
      <c r="AN273" s="13"/>
      <c r="AO273" s="9"/>
      <c r="AP273" s="18">
        <f>VLOOKUP(A273,'andel av året'!$1:$1048576,23,FALSE)</f>
        <v>13.87</v>
      </c>
      <c r="AQ273" s="19">
        <f t="shared" si="4"/>
        <v>2</v>
      </c>
    </row>
    <row r="274" spans="1:43" x14ac:dyDescent="0.3">
      <c r="A274" s="27">
        <v>1529</v>
      </c>
      <c r="B274" s="26" t="s">
        <v>307</v>
      </c>
      <c r="C274" s="26" t="s">
        <v>293</v>
      </c>
      <c r="D274" s="13">
        <v>36965</v>
      </c>
      <c r="E274" s="9">
        <v>37089</v>
      </c>
      <c r="F274" s="14"/>
      <c r="G274" s="10"/>
      <c r="H274" s="14"/>
      <c r="I274" s="10"/>
      <c r="J274" s="14"/>
      <c r="K274" s="10"/>
      <c r="L274" s="14"/>
      <c r="M274" s="10"/>
      <c r="N274" s="14"/>
      <c r="O274" s="10"/>
      <c r="P274" s="14"/>
      <c r="Q274" s="10"/>
      <c r="R274" s="14"/>
      <c r="S274" s="10"/>
      <c r="T274" s="14"/>
      <c r="U274" s="10"/>
      <c r="V274" s="14"/>
      <c r="W274" s="10"/>
      <c r="X274" s="14"/>
      <c r="Y274" s="10"/>
      <c r="Z274" s="14"/>
      <c r="AA274" s="10"/>
      <c r="AB274" s="14"/>
      <c r="AC274" s="10"/>
      <c r="AD274" s="14"/>
      <c r="AE274" s="10"/>
      <c r="AF274" s="14"/>
      <c r="AG274" s="10"/>
      <c r="AH274" s="14"/>
      <c r="AI274" s="10"/>
      <c r="AJ274" s="14"/>
      <c r="AK274" s="10"/>
      <c r="AL274" s="14"/>
      <c r="AM274" s="10"/>
      <c r="AN274" s="14"/>
      <c r="AO274" s="10"/>
      <c r="AP274" s="18">
        <f>VLOOKUP(A274,'andel av året'!$1:$1048576,23,FALSE)</f>
        <v>0.33</v>
      </c>
      <c r="AQ274" s="19">
        <f t="shared" si="4"/>
        <v>1</v>
      </c>
    </row>
    <row r="275" spans="1:43" x14ac:dyDescent="0.3">
      <c r="A275" s="27">
        <v>1531</v>
      </c>
      <c r="B275" s="26" t="s">
        <v>308</v>
      </c>
      <c r="C275" s="26" t="s">
        <v>293</v>
      </c>
      <c r="D275" s="13">
        <v>36892</v>
      </c>
      <c r="E275" s="10"/>
      <c r="F275" s="14"/>
      <c r="G275" s="10"/>
      <c r="H275" s="14"/>
      <c r="I275" s="10"/>
      <c r="J275" s="14"/>
      <c r="K275" s="10"/>
      <c r="L275" s="14"/>
      <c r="M275" s="9">
        <v>38538</v>
      </c>
      <c r="N275" s="14"/>
      <c r="O275" s="10"/>
      <c r="P275" s="14"/>
      <c r="Q275" s="10"/>
      <c r="R275" s="13">
        <v>39505</v>
      </c>
      <c r="S275" s="10"/>
      <c r="T275" s="14"/>
      <c r="U275" s="9">
        <v>39877</v>
      </c>
      <c r="V275" s="14"/>
      <c r="W275" s="10"/>
      <c r="X275" s="14"/>
      <c r="Y275" s="10"/>
      <c r="Z275" s="14"/>
      <c r="AA275" s="10"/>
      <c r="AB275" s="14"/>
      <c r="AC275" s="10"/>
      <c r="AD275" s="14"/>
      <c r="AE275" s="10"/>
      <c r="AF275" s="14"/>
      <c r="AG275" s="10"/>
      <c r="AH275" s="14"/>
      <c r="AI275" s="10"/>
      <c r="AJ275" s="14"/>
      <c r="AK275" s="10"/>
      <c r="AL275" s="14"/>
      <c r="AM275" s="10"/>
      <c r="AN275" s="14"/>
      <c r="AO275" s="10"/>
      <c r="AP275" s="18">
        <f>VLOOKUP(A275,'andel av året'!$1:$1048576,23,FALSE)</f>
        <v>5.5399999999999991</v>
      </c>
      <c r="AQ275" s="19">
        <f t="shared" si="4"/>
        <v>2</v>
      </c>
    </row>
    <row r="276" spans="1:43" x14ac:dyDescent="0.3">
      <c r="A276" s="27">
        <v>1532</v>
      </c>
      <c r="B276" s="26" t="s">
        <v>309</v>
      </c>
      <c r="C276" s="26" t="s">
        <v>293</v>
      </c>
      <c r="D276" s="14"/>
      <c r="E276" s="10"/>
      <c r="F276" s="13">
        <v>37489</v>
      </c>
      <c r="G276" s="10"/>
      <c r="H276" s="14"/>
      <c r="I276" s="10"/>
      <c r="J276" s="14"/>
      <c r="K276" s="10"/>
      <c r="L276" s="14"/>
      <c r="M276" s="10"/>
      <c r="N276" s="14"/>
      <c r="O276" s="10"/>
      <c r="P276" s="14"/>
      <c r="Q276" s="9">
        <v>39140</v>
      </c>
      <c r="R276" s="14"/>
      <c r="S276" s="10"/>
      <c r="T276" s="14"/>
      <c r="U276" s="10"/>
      <c r="V276" s="14"/>
      <c r="W276" s="10"/>
      <c r="X276" s="14"/>
      <c r="Y276" s="10"/>
      <c r="Z276" s="14"/>
      <c r="AA276" s="10"/>
      <c r="AB276" s="14"/>
      <c r="AC276" s="10"/>
      <c r="AD276" s="14"/>
      <c r="AE276" s="10"/>
      <c r="AF276" s="14"/>
      <c r="AG276" s="10"/>
      <c r="AH276" s="13">
        <v>42629</v>
      </c>
      <c r="AI276" s="10"/>
      <c r="AJ276" s="13"/>
      <c r="AK276" s="10"/>
      <c r="AL276" s="14"/>
      <c r="AM276" s="10"/>
      <c r="AN276" s="14"/>
      <c r="AO276" s="10"/>
      <c r="AP276" s="18">
        <f>VLOOKUP(A276,'andel av året'!$1:$1048576,23,FALSE)</f>
        <v>7.81</v>
      </c>
      <c r="AQ276" s="19">
        <f t="shared" si="4"/>
        <v>2</v>
      </c>
    </row>
    <row r="277" spans="1:43" x14ac:dyDescent="0.3">
      <c r="A277" s="24">
        <v>1534</v>
      </c>
      <c r="B277" s="25" t="s">
        <v>310</v>
      </c>
      <c r="C277" s="26" t="s">
        <v>293</v>
      </c>
      <c r="D277" s="14"/>
      <c r="E277" s="10"/>
      <c r="F277" s="14"/>
      <c r="G277" s="10"/>
      <c r="H277" s="14"/>
      <c r="I277" s="10"/>
      <c r="J277" s="14"/>
      <c r="K277" s="10"/>
      <c r="L277" s="14"/>
      <c r="M277" s="10"/>
      <c r="N277" s="14"/>
      <c r="O277" s="10"/>
      <c r="P277" s="14"/>
      <c r="Q277" s="10"/>
      <c r="R277" s="14"/>
      <c r="S277" s="10"/>
      <c r="T277" s="14"/>
      <c r="U277" s="10"/>
      <c r="V277" s="14"/>
      <c r="W277" s="10"/>
      <c r="X277" s="14"/>
      <c r="Y277" s="10"/>
      <c r="Z277" s="14"/>
      <c r="AA277" s="10"/>
      <c r="AB277" s="14"/>
      <c r="AC277" s="10"/>
      <c r="AD277" s="14"/>
      <c r="AE277" s="10"/>
      <c r="AF277" s="14"/>
      <c r="AG277" s="10"/>
      <c r="AH277" s="14"/>
      <c r="AI277" s="10"/>
      <c r="AJ277" s="14"/>
      <c r="AK277" s="10"/>
      <c r="AL277" s="14"/>
      <c r="AM277" s="10"/>
      <c r="AN277" s="14"/>
      <c r="AO277" s="10"/>
      <c r="AP277" s="18">
        <f>VLOOKUP(A277,'andel av året'!$1:$1048576,23,FALSE)</f>
        <v>0</v>
      </c>
      <c r="AQ277" s="19">
        <f t="shared" si="4"/>
        <v>0</v>
      </c>
    </row>
    <row r="278" spans="1:43" x14ac:dyDescent="0.3">
      <c r="A278" s="27">
        <v>1535</v>
      </c>
      <c r="B278" s="26" t="s">
        <v>311</v>
      </c>
      <c r="C278" s="26" t="s">
        <v>293</v>
      </c>
      <c r="D278" s="14"/>
      <c r="E278" s="10"/>
      <c r="F278" s="14"/>
      <c r="G278" s="10"/>
      <c r="H278" s="13">
        <v>37721</v>
      </c>
      <c r="I278" s="10"/>
      <c r="J278" s="14"/>
      <c r="K278" s="9">
        <v>38041</v>
      </c>
      <c r="L278" s="14"/>
      <c r="M278" s="10"/>
      <c r="N278" s="14"/>
      <c r="O278" s="10"/>
      <c r="P278" s="14"/>
      <c r="Q278" s="10"/>
      <c r="R278" s="14"/>
      <c r="S278" s="10"/>
      <c r="T278" s="13">
        <v>40028</v>
      </c>
      <c r="U278" s="10"/>
      <c r="V278" s="14"/>
      <c r="W278" s="10"/>
      <c r="X278" s="14"/>
      <c r="Y278" s="10"/>
      <c r="Z278" s="14"/>
      <c r="AA278" s="10"/>
      <c r="AB278" s="14"/>
      <c r="AC278" s="9">
        <v>41505</v>
      </c>
      <c r="AD278" s="14"/>
      <c r="AE278" s="10"/>
      <c r="AF278" s="14"/>
      <c r="AG278" s="10"/>
      <c r="AH278" s="14"/>
      <c r="AI278" s="10"/>
      <c r="AJ278" s="14"/>
      <c r="AK278" s="10"/>
      <c r="AL278" s="14"/>
      <c r="AM278" s="10"/>
      <c r="AN278" s="14"/>
      <c r="AO278" s="10"/>
      <c r="AP278" s="18">
        <f>VLOOKUP(A278,'andel av året'!$1:$1048576,23,FALSE)</f>
        <v>4.9201369863013698</v>
      </c>
      <c r="AQ278" s="19">
        <f t="shared" si="4"/>
        <v>2</v>
      </c>
    </row>
    <row r="279" spans="1:43" x14ac:dyDescent="0.3">
      <c r="A279" s="27">
        <v>1539</v>
      </c>
      <c r="B279" s="26" t="s">
        <v>312</v>
      </c>
      <c r="C279" s="26" t="s">
        <v>293</v>
      </c>
      <c r="D279" s="13">
        <v>36892</v>
      </c>
      <c r="E279" s="10"/>
      <c r="F279" s="14"/>
      <c r="G279" s="10"/>
      <c r="H279" s="14"/>
      <c r="I279" s="10"/>
      <c r="J279" s="14"/>
      <c r="K279" s="10"/>
      <c r="L279" s="14"/>
      <c r="M279" s="10"/>
      <c r="N279" s="14"/>
      <c r="O279" s="9">
        <v>38905</v>
      </c>
      <c r="P279" s="14"/>
      <c r="Q279" s="10"/>
      <c r="R279" s="14"/>
      <c r="S279" s="10"/>
      <c r="T279" s="14"/>
      <c r="U279" s="10"/>
      <c r="V279" s="14"/>
      <c r="W279" s="10"/>
      <c r="X279" s="14"/>
      <c r="Y279" s="10"/>
      <c r="Z279" s="14"/>
      <c r="AA279" s="10"/>
      <c r="AB279" s="14"/>
      <c r="AC279" s="10"/>
      <c r="AD279" s="14"/>
      <c r="AE279" s="10"/>
      <c r="AF279" s="13">
        <v>42261</v>
      </c>
      <c r="AG279" s="10"/>
      <c r="AH279" s="14"/>
      <c r="AI279" s="10"/>
      <c r="AJ279" s="14"/>
      <c r="AK279" s="9">
        <v>42913</v>
      </c>
      <c r="AL279" s="13"/>
      <c r="AM279" s="9"/>
      <c r="AN279" s="13"/>
      <c r="AO279" s="9"/>
      <c r="AP279" s="18">
        <f>VLOOKUP(A279,'andel av året'!$1:$1048576,23,FALSE)</f>
        <v>7.3086301369863005</v>
      </c>
      <c r="AQ279" s="19">
        <f t="shared" si="4"/>
        <v>2</v>
      </c>
    </row>
    <row r="280" spans="1:43" x14ac:dyDescent="0.3">
      <c r="A280" s="27">
        <v>1543</v>
      </c>
      <c r="B280" s="26" t="s">
        <v>313</v>
      </c>
      <c r="C280" s="26" t="s">
        <v>293</v>
      </c>
      <c r="D280" s="13">
        <v>36892</v>
      </c>
      <c r="E280" s="10"/>
      <c r="F280" s="14"/>
      <c r="G280" s="10"/>
      <c r="H280" s="14"/>
      <c r="I280" s="10"/>
      <c r="J280" s="14"/>
      <c r="K280" s="10"/>
      <c r="L280" s="14"/>
      <c r="M280" s="10"/>
      <c r="N280" s="14"/>
      <c r="O280" s="9">
        <v>38904</v>
      </c>
      <c r="P280" s="14"/>
      <c r="Q280" s="10"/>
      <c r="R280" s="14"/>
      <c r="S280" s="10"/>
      <c r="T280" s="14"/>
      <c r="U280" s="10"/>
      <c r="V280" s="14"/>
      <c r="W280" s="10"/>
      <c r="X280" s="14"/>
      <c r="Y280" s="10"/>
      <c r="Z280" s="14"/>
      <c r="AA280" s="10"/>
      <c r="AB280" s="14"/>
      <c r="AC280" s="10"/>
      <c r="AD280" s="14"/>
      <c r="AE280" s="10"/>
      <c r="AF280" s="14"/>
      <c r="AG280" s="10"/>
      <c r="AH280" s="14"/>
      <c r="AI280" s="10"/>
      <c r="AJ280" s="14"/>
      <c r="AK280" s="10"/>
      <c r="AL280" s="14"/>
      <c r="AM280" s="10"/>
      <c r="AN280" s="14"/>
      <c r="AO280" s="10"/>
      <c r="AP280" s="18">
        <f>VLOOKUP(A280,'andel av året'!$1:$1048576,23,FALSE)</f>
        <v>5.53</v>
      </c>
      <c r="AQ280" s="19">
        <f t="shared" si="4"/>
        <v>1</v>
      </c>
    </row>
    <row r="281" spans="1:43" x14ac:dyDescent="0.3">
      <c r="A281" s="27">
        <v>1545</v>
      </c>
      <c r="B281" s="26" t="s">
        <v>314</v>
      </c>
      <c r="C281" s="26" t="s">
        <v>293</v>
      </c>
      <c r="D281" s="13"/>
      <c r="E281" s="10"/>
      <c r="F281" s="14"/>
      <c r="G281" s="10"/>
      <c r="H281" s="14"/>
      <c r="I281" s="10"/>
      <c r="J281" s="14"/>
      <c r="K281" s="10"/>
      <c r="L281" s="14"/>
      <c r="M281" s="10"/>
      <c r="N281" s="14"/>
      <c r="O281" s="9"/>
      <c r="P281" s="14"/>
      <c r="Q281" s="10"/>
      <c r="R281" s="14"/>
      <c r="S281" s="10"/>
      <c r="T281" s="14"/>
      <c r="U281" s="10"/>
      <c r="V281" s="14"/>
      <c r="W281" s="10"/>
      <c r="X281" s="13">
        <v>40729</v>
      </c>
      <c r="Y281" s="10"/>
      <c r="Z281" s="14"/>
      <c r="AA281" s="9">
        <v>41184</v>
      </c>
      <c r="AB281" s="14"/>
      <c r="AC281" s="10"/>
      <c r="AD281" s="14"/>
      <c r="AE281" s="10"/>
      <c r="AF281" s="14"/>
      <c r="AG281" s="10"/>
      <c r="AH281" s="14"/>
      <c r="AI281" s="10"/>
      <c r="AJ281" s="14"/>
      <c r="AK281" s="10"/>
      <c r="AL281" s="13">
        <v>43285</v>
      </c>
      <c r="AM281" s="10"/>
      <c r="AN281" s="14"/>
      <c r="AO281" s="9">
        <v>43642</v>
      </c>
      <c r="AP281" s="18">
        <f>VLOOKUP(A281,'andel av året'!$1:$1048576,23,FALSE)</f>
        <v>2.2138356164383559</v>
      </c>
      <c r="AQ281" s="19">
        <f t="shared" si="4"/>
        <v>2</v>
      </c>
    </row>
    <row r="282" spans="1:43" x14ac:dyDescent="0.3">
      <c r="A282" s="24">
        <v>1546</v>
      </c>
      <c r="B282" s="25" t="s">
        <v>315</v>
      </c>
      <c r="C282" s="26" t="s">
        <v>293</v>
      </c>
      <c r="D282" s="14"/>
      <c r="E282" s="10"/>
      <c r="F282" s="14"/>
      <c r="G282" s="10"/>
      <c r="H282" s="14"/>
      <c r="I282" s="10"/>
      <c r="J282" s="14"/>
      <c r="K282" s="10"/>
      <c r="L282" s="14"/>
      <c r="M282" s="10"/>
      <c r="N282" s="14"/>
      <c r="O282" s="10"/>
      <c r="P282" s="14"/>
      <c r="Q282" s="10"/>
      <c r="R282" s="14"/>
      <c r="S282" s="10"/>
      <c r="T282" s="14"/>
      <c r="U282" s="10"/>
      <c r="V282" s="14"/>
      <c r="W282" s="10"/>
      <c r="X282" s="14"/>
      <c r="Y282" s="10"/>
      <c r="Z282" s="14"/>
      <c r="AA282" s="10"/>
      <c r="AB282" s="14"/>
      <c r="AC282" s="10"/>
      <c r="AD282" s="14"/>
      <c r="AE282" s="10"/>
      <c r="AF282" s="14"/>
      <c r="AG282" s="10"/>
      <c r="AH282" s="13">
        <v>42629</v>
      </c>
      <c r="AI282" s="10"/>
      <c r="AJ282" s="14"/>
      <c r="AK282" s="9">
        <v>42878</v>
      </c>
      <c r="AL282" s="13"/>
      <c r="AM282" s="9"/>
      <c r="AN282" s="13"/>
      <c r="AO282" s="9"/>
      <c r="AP282" s="18">
        <f>VLOOKUP(A282,'andel av året'!$1:$1048576,23,FALSE)</f>
        <v>0.67999999999999994</v>
      </c>
      <c r="AQ282" s="19">
        <f t="shared" si="4"/>
        <v>1</v>
      </c>
    </row>
    <row r="283" spans="1:43" x14ac:dyDescent="0.3">
      <c r="A283" s="24">
        <v>1547</v>
      </c>
      <c r="B283" s="25" t="s">
        <v>316</v>
      </c>
      <c r="C283" s="26" t="s">
        <v>293</v>
      </c>
      <c r="D283" s="14"/>
      <c r="E283" s="10"/>
      <c r="F283" s="14"/>
      <c r="G283" s="10"/>
      <c r="H283" s="14"/>
      <c r="I283" s="10"/>
      <c r="J283" s="14"/>
      <c r="K283" s="10"/>
      <c r="L283" s="14"/>
      <c r="M283" s="10"/>
      <c r="N283" s="14"/>
      <c r="O283" s="10"/>
      <c r="P283" s="14"/>
      <c r="Q283" s="10"/>
      <c r="R283" s="14"/>
      <c r="S283" s="10"/>
      <c r="T283" s="14"/>
      <c r="U283" s="10"/>
      <c r="V283" s="14"/>
      <c r="W283" s="10"/>
      <c r="X283" s="14"/>
      <c r="Y283" s="10"/>
      <c r="Z283" s="14"/>
      <c r="AA283" s="10"/>
      <c r="AB283" s="14"/>
      <c r="AC283" s="10"/>
      <c r="AD283" s="14"/>
      <c r="AE283" s="10"/>
      <c r="AF283" s="14"/>
      <c r="AG283" s="10"/>
      <c r="AH283" s="14"/>
      <c r="AI283" s="10"/>
      <c r="AJ283" s="14"/>
      <c r="AK283" s="10"/>
      <c r="AL283" s="14"/>
      <c r="AM283" s="10"/>
      <c r="AN283" s="14"/>
      <c r="AO283" s="10"/>
      <c r="AP283" s="18">
        <f>VLOOKUP(A283,'andel av året'!$1:$1048576,23,FALSE)</f>
        <v>0</v>
      </c>
      <c r="AQ283" s="19">
        <f t="shared" si="4"/>
        <v>0</v>
      </c>
    </row>
    <row r="284" spans="1:43" x14ac:dyDescent="0.3">
      <c r="A284" s="27">
        <v>1548</v>
      </c>
      <c r="B284" s="26" t="s">
        <v>317</v>
      </c>
      <c r="C284" s="26" t="s">
        <v>293</v>
      </c>
      <c r="D284" s="13">
        <v>36892</v>
      </c>
      <c r="E284" s="10"/>
      <c r="F284" s="14"/>
      <c r="G284" s="10"/>
      <c r="H284" s="14"/>
      <c r="I284" s="10"/>
      <c r="J284" s="14"/>
      <c r="K284" s="10"/>
      <c r="L284" s="14"/>
      <c r="M284" s="9">
        <v>38899</v>
      </c>
      <c r="N284" s="14"/>
      <c r="O284" s="10"/>
      <c r="P284" s="14"/>
      <c r="Q284" s="10"/>
      <c r="R284" s="14"/>
      <c r="S284" s="10"/>
      <c r="T284" s="13">
        <v>40057</v>
      </c>
      <c r="U284" s="10"/>
      <c r="V284" s="14"/>
      <c r="W284" s="10"/>
      <c r="X284" s="14"/>
      <c r="Y284" s="10"/>
      <c r="Z284" s="14"/>
      <c r="AA284" s="10"/>
      <c r="AB284" s="14"/>
      <c r="AC284" s="10"/>
      <c r="AD284" s="14"/>
      <c r="AE284" s="10"/>
      <c r="AF284" s="14"/>
      <c r="AG284" s="10"/>
      <c r="AH284" s="14"/>
      <c r="AI284" s="9">
        <v>42496</v>
      </c>
      <c r="AJ284" s="13"/>
      <c r="AK284" s="9"/>
      <c r="AL284" s="13"/>
      <c r="AM284" s="9"/>
      <c r="AN284" s="13"/>
      <c r="AO284" s="9"/>
      <c r="AP284" s="18">
        <f>VLOOKUP(A284,'andel av året'!$1:$1048576,23,FALSE)</f>
        <v>11.18</v>
      </c>
      <c r="AQ284" s="19">
        <f t="shared" si="4"/>
        <v>2</v>
      </c>
    </row>
    <row r="285" spans="1:43" x14ac:dyDescent="0.3">
      <c r="A285" s="27">
        <v>1551</v>
      </c>
      <c r="B285" s="26" t="s">
        <v>318</v>
      </c>
      <c r="C285" s="26" t="s">
        <v>293</v>
      </c>
      <c r="D285" s="13">
        <v>36892</v>
      </c>
      <c r="E285" s="10"/>
      <c r="F285" s="14"/>
      <c r="G285" s="10"/>
      <c r="H285" s="14"/>
      <c r="I285" s="9">
        <v>37929</v>
      </c>
      <c r="J285" s="14"/>
      <c r="K285" s="10"/>
      <c r="L285" s="14"/>
      <c r="M285" s="10"/>
      <c r="N285" s="14"/>
      <c r="O285" s="10"/>
      <c r="P285" s="14"/>
      <c r="Q285" s="10"/>
      <c r="R285" s="14"/>
      <c r="S285" s="10"/>
      <c r="T285" s="14"/>
      <c r="U285" s="10"/>
      <c r="V285" s="14"/>
      <c r="W285" s="10"/>
      <c r="X285" s="14"/>
      <c r="Y285" s="10"/>
      <c r="Z285" s="14"/>
      <c r="AA285" s="10"/>
      <c r="AB285" s="14"/>
      <c r="AC285" s="10"/>
      <c r="AD285" s="14"/>
      <c r="AE285" s="10"/>
      <c r="AF285" s="14"/>
      <c r="AG285" s="10"/>
      <c r="AH285" s="14"/>
      <c r="AI285" s="10"/>
      <c r="AJ285" s="14"/>
      <c r="AK285" s="10"/>
      <c r="AL285" s="14"/>
      <c r="AM285" s="10"/>
      <c r="AN285" s="13">
        <v>43648</v>
      </c>
      <c r="AO285" s="10"/>
      <c r="AP285" s="18">
        <f>VLOOKUP(A285,'andel av året'!$1:$1048576,23,FALSE)</f>
        <v>3.15</v>
      </c>
      <c r="AQ285" s="19">
        <f t="shared" si="4"/>
        <v>2</v>
      </c>
    </row>
    <row r="286" spans="1:43" x14ac:dyDescent="0.3">
      <c r="A286" s="24">
        <v>1554</v>
      </c>
      <c r="B286" s="25" t="s">
        <v>319</v>
      </c>
      <c r="C286" s="26" t="s">
        <v>293</v>
      </c>
      <c r="D286" s="14"/>
      <c r="E286" s="10"/>
      <c r="F286" s="14"/>
      <c r="G286" s="10"/>
      <c r="H286" s="14"/>
      <c r="I286" s="10"/>
      <c r="J286" s="14"/>
      <c r="K286" s="10"/>
      <c r="L286" s="14"/>
      <c r="M286" s="10"/>
      <c r="N286" s="14"/>
      <c r="O286" s="10"/>
      <c r="P286" s="14"/>
      <c r="Q286" s="10"/>
      <c r="R286" s="14"/>
      <c r="S286" s="10"/>
      <c r="T286" s="14"/>
      <c r="U286" s="10"/>
      <c r="V286" s="14"/>
      <c r="W286" s="10"/>
      <c r="X286" s="14"/>
      <c r="Y286" s="10"/>
      <c r="Z286" s="14"/>
      <c r="AA286" s="10"/>
      <c r="AB286" s="14"/>
      <c r="AC286" s="10"/>
      <c r="AD286" s="14"/>
      <c r="AE286" s="10"/>
      <c r="AF286" s="14"/>
      <c r="AG286" s="10"/>
      <c r="AH286" s="14"/>
      <c r="AI286" s="10"/>
      <c r="AJ286" s="14"/>
      <c r="AK286" s="10"/>
      <c r="AL286" s="14"/>
      <c r="AM286" s="10"/>
      <c r="AN286" s="14"/>
      <c r="AO286" s="10"/>
      <c r="AP286" s="18">
        <f>VLOOKUP(A286,'andel av året'!$1:$1048576,23,FALSE)</f>
        <v>0</v>
      </c>
      <c r="AQ286" s="19">
        <f t="shared" si="4"/>
        <v>0</v>
      </c>
    </row>
    <row r="287" spans="1:43" x14ac:dyDescent="0.3">
      <c r="A287" s="27">
        <v>1556</v>
      </c>
      <c r="B287" s="26" t="s">
        <v>320</v>
      </c>
      <c r="C287" s="26" t="s">
        <v>293</v>
      </c>
      <c r="D287" s="14"/>
      <c r="E287" s="10"/>
      <c r="F287" s="13">
        <v>37330</v>
      </c>
      <c r="G287" s="10"/>
      <c r="H287" s="13"/>
      <c r="I287" s="9">
        <v>37929</v>
      </c>
      <c r="J287" s="14"/>
      <c r="K287" s="10"/>
      <c r="L287" s="14"/>
      <c r="M287" s="10"/>
      <c r="N287" s="14"/>
      <c r="O287" s="10"/>
      <c r="P287" s="14"/>
      <c r="Q287" s="10"/>
      <c r="R287" s="14"/>
      <c r="S287" s="10"/>
      <c r="T287" s="14"/>
      <c r="U287" s="10"/>
      <c r="V287" s="14"/>
      <c r="W287" s="10"/>
      <c r="X287" s="14"/>
      <c r="Y287" s="10"/>
      <c r="Z287" s="14"/>
      <c r="AA287" s="10"/>
      <c r="AB287" s="14"/>
      <c r="AC287" s="10"/>
      <c r="AD287" s="14"/>
      <c r="AE287" s="10"/>
      <c r="AF287" s="14"/>
      <c r="AG287" s="10"/>
      <c r="AH287" s="14"/>
      <c r="AI287" s="10"/>
      <c r="AJ287" s="14"/>
      <c r="AK287" s="10"/>
      <c r="AL287" s="14"/>
      <c r="AM287" s="10"/>
      <c r="AN287" s="14"/>
      <c r="AO287" s="10"/>
      <c r="AP287" s="18">
        <f>VLOOKUP(A287,'andel av året'!$1:$1048576,23,FALSE)</f>
        <v>1.6400000000000001</v>
      </c>
      <c r="AQ287" s="19">
        <f t="shared" si="4"/>
        <v>1</v>
      </c>
    </row>
    <row r="288" spans="1:43" x14ac:dyDescent="0.3">
      <c r="A288" s="27">
        <v>1557</v>
      </c>
      <c r="B288" s="26" t="s">
        <v>321</v>
      </c>
      <c r="C288" s="26" t="s">
        <v>293</v>
      </c>
      <c r="D288" s="13">
        <v>36892</v>
      </c>
      <c r="E288" s="10"/>
      <c r="F288" s="14"/>
      <c r="G288" s="10"/>
      <c r="H288" s="14"/>
      <c r="I288" s="10"/>
      <c r="J288" s="14"/>
      <c r="K288" s="10"/>
      <c r="L288" s="14"/>
      <c r="M288" s="9">
        <v>38503</v>
      </c>
      <c r="N288" s="14"/>
      <c r="O288" s="10"/>
      <c r="P288" s="14"/>
      <c r="Q288" s="10"/>
      <c r="R288" s="14"/>
      <c r="S288" s="10"/>
      <c r="T288" s="14"/>
      <c r="U288" s="10"/>
      <c r="V288" s="13">
        <v>40455</v>
      </c>
      <c r="W288" s="10"/>
      <c r="X288" s="14"/>
      <c r="Y288" s="10"/>
      <c r="Z288" s="14"/>
      <c r="AA288" s="10"/>
      <c r="AB288" s="14"/>
      <c r="AC288" s="10"/>
      <c r="AD288" s="14"/>
      <c r="AE288" s="10"/>
      <c r="AF288" s="14"/>
      <c r="AG288" s="9">
        <v>42159</v>
      </c>
      <c r="AH288" s="13"/>
      <c r="AI288" s="9"/>
      <c r="AJ288" s="13"/>
      <c r="AK288" s="9"/>
      <c r="AL288" s="13"/>
      <c r="AM288" s="9"/>
      <c r="AN288" s="13"/>
      <c r="AO288" s="9"/>
      <c r="AP288" s="18">
        <f>VLOOKUP(A288,'andel av året'!$1:$1048576,23,FALSE)</f>
        <v>9.0719178082191778</v>
      </c>
      <c r="AQ288" s="19">
        <f t="shared" si="4"/>
        <v>2</v>
      </c>
    </row>
    <row r="289" spans="1:43" x14ac:dyDescent="0.3">
      <c r="A289" s="27">
        <v>1560</v>
      </c>
      <c r="B289" s="26" t="s">
        <v>322</v>
      </c>
      <c r="C289" s="26" t="s">
        <v>293</v>
      </c>
      <c r="D289" s="13">
        <v>36892</v>
      </c>
      <c r="E289" s="10"/>
      <c r="F289" s="14"/>
      <c r="G289" s="9">
        <v>37420</v>
      </c>
      <c r="H289" s="14"/>
      <c r="I289" s="10"/>
      <c r="J289" s="13">
        <v>38092</v>
      </c>
      <c r="K289" s="9">
        <v>38146</v>
      </c>
      <c r="L289" s="14"/>
      <c r="M289" s="10"/>
      <c r="N289" s="14"/>
      <c r="O289" s="10"/>
      <c r="P289" s="14"/>
      <c r="Q289" s="10"/>
      <c r="R289" s="14"/>
      <c r="S289" s="10"/>
      <c r="T289" s="14"/>
      <c r="U289" s="10"/>
      <c r="V289" s="14"/>
      <c r="W289" s="10"/>
      <c r="X289" s="14"/>
      <c r="Y289" s="10"/>
      <c r="Z289" s="14"/>
      <c r="AA289" s="10"/>
      <c r="AB289" s="14"/>
      <c r="AC289" s="10"/>
      <c r="AD289" s="14"/>
      <c r="AE289" s="10"/>
      <c r="AF289" s="14"/>
      <c r="AG289" s="10"/>
      <c r="AH289" s="14"/>
      <c r="AI289" s="10"/>
      <c r="AJ289" s="14"/>
      <c r="AK289" s="10"/>
      <c r="AL289" s="14"/>
      <c r="AM289" s="10"/>
      <c r="AN289" s="14"/>
      <c r="AO289" s="10"/>
      <c r="AP289" s="18">
        <f>VLOOKUP(A289,'andel av året'!$1:$1048576,23,FALSE)</f>
        <v>1.5699999999999998</v>
      </c>
      <c r="AQ289" s="19">
        <f t="shared" si="4"/>
        <v>2</v>
      </c>
    </row>
    <row r="290" spans="1:43" x14ac:dyDescent="0.3">
      <c r="A290" s="24">
        <v>1563</v>
      </c>
      <c r="B290" s="25" t="s">
        <v>323</v>
      </c>
      <c r="C290" s="26" t="s">
        <v>293</v>
      </c>
      <c r="D290" s="14"/>
      <c r="E290" s="10"/>
      <c r="F290" s="14"/>
      <c r="G290" s="10"/>
      <c r="H290" s="14"/>
      <c r="I290" s="10"/>
      <c r="J290" s="14"/>
      <c r="K290" s="10"/>
      <c r="L290" s="14"/>
      <c r="M290" s="10"/>
      <c r="N290" s="14"/>
      <c r="O290" s="10"/>
      <c r="P290" s="14"/>
      <c r="Q290" s="10"/>
      <c r="R290" s="14"/>
      <c r="S290" s="10"/>
      <c r="T290" s="14"/>
      <c r="U290" s="10"/>
      <c r="V290" s="14"/>
      <c r="W290" s="10"/>
      <c r="X290" s="14"/>
      <c r="Y290" s="10"/>
      <c r="Z290" s="14"/>
      <c r="AA290" s="10"/>
      <c r="AB290" s="14"/>
      <c r="AC290" s="10"/>
      <c r="AD290" s="14"/>
      <c r="AE290" s="10"/>
      <c r="AF290" s="14"/>
      <c r="AG290" s="10"/>
      <c r="AH290" s="14"/>
      <c r="AI290" s="10"/>
      <c r="AJ290" s="14"/>
      <c r="AK290" s="10"/>
      <c r="AL290" s="14"/>
      <c r="AM290" s="10"/>
      <c r="AN290" s="14"/>
      <c r="AO290" s="10"/>
      <c r="AP290" s="18">
        <f>VLOOKUP(A290,'andel av året'!$1:$1048576,23,FALSE)</f>
        <v>0</v>
      </c>
      <c r="AQ290" s="19">
        <f t="shared" si="4"/>
        <v>0</v>
      </c>
    </row>
    <row r="291" spans="1:43" x14ac:dyDescent="0.3">
      <c r="A291" s="24">
        <v>1566</v>
      </c>
      <c r="B291" s="25" t="s">
        <v>474</v>
      </c>
      <c r="C291" s="26" t="s">
        <v>293</v>
      </c>
      <c r="D291" s="14"/>
      <c r="E291" s="10"/>
      <c r="F291" s="14"/>
      <c r="G291" s="10"/>
      <c r="H291" s="14"/>
      <c r="I291" s="10"/>
      <c r="J291" s="14"/>
      <c r="K291" s="10"/>
      <c r="L291" s="14"/>
      <c r="M291" s="10"/>
      <c r="N291" s="14"/>
      <c r="O291" s="10"/>
      <c r="P291" s="14"/>
      <c r="Q291" s="10"/>
      <c r="R291" s="14"/>
      <c r="S291" s="10"/>
      <c r="T291" s="14"/>
      <c r="U291" s="10"/>
      <c r="V291" s="14"/>
      <c r="W291" s="10"/>
      <c r="X291" s="14"/>
      <c r="Y291" s="10"/>
      <c r="Z291" s="14"/>
      <c r="AA291" s="10"/>
      <c r="AB291" s="14"/>
      <c r="AC291" s="10"/>
      <c r="AD291" s="14"/>
      <c r="AE291" s="10"/>
      <c r="AF291" s="14"/>
      <c r="AG291" s="10"/>
      <c r="AH291" s="14"/>
      <c r="AI291" s="10"/>
      <c r="AJ291" s="14"/>
      <c r="AK291" s="10"/>
      <c r="AL291" s="14"/>
      <c r="AM291" s="10"/>
      <c r="AN291" s="14"/>
      <c r="AO291" s="10"/>
      <c r="AP291" s="18">
        <f>VLOOKUP(A291,'andel av året'!$1:$1048576,23,FALSE)</f>
        <v>0</v>
      </c>
      <c r="AQ291" s="19">
        <f t="shared" si="4"/>
        <v>0</v>
      </c>
    </row>
    <row r="292" spans="1:43" x14ac:dyDescent="0.3">
      <c r="A292" s="24">
        <v>1567</v>
      </c>
      <c r="B292" s="25" t="s">
        <v>324</v>
      </c>
      <c r="C292" s="26" t="s">
        <v>293</v>
      </c>
      <c r="D292" s="14"/>
      <c r="E292" s="10"/>
      <c r="F292" s="14"/>
      <c r="G292" s="10"/>
      <c r="H292" s="14"/>
      <c r="I292" s="10"/>
      <c r="J292" s="14"/>
      <c r="K292" s="10"/>
      <c r="L292" s="14"/>
      <c r="M292" s="10"/>
      <c r="N292" s="14"/>
      <c r="O292" s="10"/>
      <c r="P292" s="14"/>
      <c r="Q292" s="10"/>
      <c r="R292" s="14"/>
      <c r="S292" s="10"/>
      <c r="T292" s="14"/>
      <c r="U292" s="10"/>
      <c r="V292" s="14"/>
      <c r="W292" s="10"/>
      <c r="X292" s="14"/>
      <c r="Y292" s="10"/>
      <c r="Z292" s="14"/>
      <c r="AA292" s="10"/>
      <c r="AB292" s="14"/>
      <c r="AC292" s="10"/>
      <c r="AD292" s="14"/>
      <c r="AE292" s="10"/>
      <c r="AF292" s="14"/>
      <c r="AG292" s="10"/>
      <c r="AH292" s="14"/>
      <c r="AI292" s="10"/>
      <c r="AJ292" s="14"/>
      <c r="AK292" s="10"/>
      <c r="AL292" s="14"/>
      <c r="AM292" s="10"/>
      <c r="AN292" s="14"/>
      <c r="AO292" s="10"/>
      <c r="AP292" s="18">
        <f>VLOOKUP(A292,'andel av året'!$1:$1048576,23,FALSE)</f>
        <v>0</v>
      </c>
      <c r="AQ292" s="19">
        <f t="shared" si="4"/>
        <v>0</v>
      </c>
    </row>
    <row r="293" spans="1:43" x14ac:dyDescent="0.3">
      <c r="A293" s="24">
        <v>1571</v>
      </c>
      <c r="B293" s="25" t="s">
        <v>325</v>
      </c>
      <c r="C293" s="26" t="s">
        <v>293</v>
      </c>
      <c r="D293" s="14"/>
      <c r="E293" s="10"/>
      <c r="F293" s="14"/>
      <c r="G293" s="10"/>
      <c r="H293" s="14"/>
      <c r="I293" s="10"/>
      <c r="J293" s="14"/>
      <c r="K293" s="10"/>
      <c r="L293" s="14"/>
      <c r="M293" s="10"/>
      <c r="N293" s="14"/>
      <c r="O293" s="10"/>
      <c r="P293" s="14"/>
      <c r="Q293" s="10"/>
      <c r="R293" s="14"/>
      <c r="S293" s="10"/>
      <c r="T293" s="14"/>
      <c r="U293" s="10"/>
      <c r="V293" s="14"/>
      <c r="W293" s="10"/>
      <c r="X293" s="14"/>
      <c r="Y293" s="10"/>
      <c r="Z293" s="14"/>
      <c r="AA293" s="10"/>
      <c r="AB293" s="14"/>
      <c r="AC293" s="10"/>
      <c r="AD293" s="14"/>
      <c r="AE293" s="10"/>
      <c r="AF293" s="14"/>
      <c r="AG293" s="10"/>
      <c r="AH293" s="14"/>
      <c r="AI293" s="10"/>
      <c r="AJ293" s="14"/>
      <c r="AK293" s="10"/>
      <c r="AL293" s="14"/>
      <c r="AM293" s="10"/>
      <c r="AN293" s="14"/>
      <c r="AO293" s="10"/>
      <c r="AP293" s="18">
        <f>VLOOKUP(A293,'andel av året'!$1:$1048576,23,FALSE)</f>
        <v>0</v>
      </c>
      <c r="AQ293" s="19">
        <f t="shared" si="4"/>
        <v>0</v>
      </c>
    </row>
    <row r="294" spans="1:43" x14ac:dyDescent="0.3">
      <c r="A294" s="24">
        <v>1573</v>
      </c>
      <c r="B294" s="25" t="s">
        <v>326</v>
      </c>
      <c r="C294" s="26" t="s">
        <v>293</v>
      </c>
      <c r="D294" s="14"/>
      <c r="E294" s="10"/>
      <c r="F294" s="14"/>
      <c r="G294" s="10"/>
      <c r="H294" s="14"/>
      <c r="I294" s="10"/>
      <c r="J294" s="14"/>
      <c r="K294" s="10"/>
      <c r="L294" s="14"/>
      <c r="M294" s="10"/>
      <c r="N294" s="14"/>
      <c r="O294" s="10"/>
      <c r="P294" s="14"/>
      <c r="Q294" s="10"/>
      <c r="R294" s="14"/>
      <c r="S294" s="10"/>
      <c r="T294" s="14"/>
      <c r="U294" s="10"/>
      <c r="V294" s="14"/>
      <c r="W294" s="10"/>
      <c r="X294" s="14"/>
      <c r="Y294" s="10"/>
      <c r="Z294" s="14"/>
      <c r="AA294" s="10"/>
      <c r="AB294" s="14"/>
      <c r="AC294" s="10"/>
      <c r="AD294" s="14"/>
      <c r="AE294" s="10"/>
      <c r="AF294" s="14"/>
      <c r="AG294" s="10"/>
      <c r="AH294" s="14"/>
      <c r="AI294" s="10"/>
      <c r="AJ294" s="14"/>
      <c r="AK294" s="10"/>
      <c r="AL294" s="14"/>
      <c r="AM294" s="10"/>
      <c r="AN294" s="14"/>
      <c r="AO294" s="10"/>
      <c r="AP294" s="18">
        <f>VLOOKUP(A294,'andel av året'!$1:$1048576,23,FALSE)</f>
        <v>0</v>
      </c>
      <c r="AQ294" s="19">
        <f t="shared" si="4"/>
        <v>0</v>
      </c>
    </row>
    <row r="295" spans="1:43" x14ac:dyDescent="0.3">
      <c r="A295" s="24">
        <v>1576</v>
      </c>
      <c r="B295" s="25" t="s">
        <v>327</v>
      </c>
      <c r="C295" s="26" t="s">
        <v>293</v>
      </c>
      <c r="D295" s="14"/>
      <c r="E295" s="10"/>
      <c r="F295" s="14"/>
      <c r="G295" s="10"/>
      <c r="H295" s="14"/>
      <c r="I295" s="10"/>
      <c r="J295" s="14"/>
      <c r="K295" s="10"/>
      <c r="L295" s="14"/>
      <c r="M295" s="10"/>
      <c r="N295" s="14"/>
      <c r="O295" s="10"/>
      <c r="P295" s="14"/>
      <c r="Q295" s="10"/>
      <c r="R295" s="14"/>
      <c r="S295" s="10"/>
      <c r="T295" s="14"/>
      <c r="U295" s="10"/>
      <c r="V295" s="14"/>
      <c r="W295" s="10"/>
      <c r="X295" s="14"/>
      <c r="Y295" s="10"/>
      <c r="Z295" s="14"/>
      <c r="AA295" s="10"/>
      <c r="AB295" s="14"/>
      <c r="AC295" s="10"/>
      <c r="AD295" s="14"/>
      <c r="AE295" s="10"/>
      <c r="AF295" s="14"/>
      <c r="AG295" s="10"/>
      <c r="AH295" s="14"/>
      <c r="AI295" s="10"/>
      <c r="AJ295" s="14"/>
      <c r="AK295" s="10"/>
      <c r="AL295" s="14"/>
      <c r="AM295" s="10"/>
      <c r="AN295" s="14"/>
      <c r="AO295" s="10"/>
      <c r="AP295" s="18">
        <f>VLOOKUP(A295,'andel av året'!$1:$1048576,23,FALSE)</f>
        <v>0</v>
      </c>
      <c r="AQ295" s="19">
        <f t="shared" si="4"/>
        <v>0</v>
      </c>
    </row>
    <row r="296" spans="1:43" x14ac:dyDescent="0.3">
      <c r="A296" s="27">
        <v>1601</v>
      </c>
      <c r="B296" s="26" t="s">
        <v>328</v>
      </c>
      <c r="C296" s="26" t="s">
        <v>329</v>
      </c>
      <c r="D296" s="13">
        <v>36941</v>
      </c>
      <c r="E296" s="10"/>
      <c r="F296" s="14"/>
      <c r="G296" s="9">
        <v>37307</v>
      </c>
      <c r="H296" s="14"/>
      <c r="I296" s="10"/>
      <c r="J296" s="14"/>
      <c r="K296" s="10"/>
      <c r="L296" s="14"/>
      <c r="M296" s="10"/>
      <c r="N296" s="14"/>
      <c r="O296" s="10"/>
      <c r="P296" s="14"/>
      <c r="Q296" s="10"/>
      <c r="R296" s="14"/>
      <c r="S296" s="10"/>
      <c r="T296" s="14"/>
      <c r="U296" s="10"/>
      <c r="V296" s="14"/>
      <c r="W296" s="10"/>
      <c r="X296" s="14"/>
      <c r="Y296" s="10"/>
      <c r="Z296" s="14"/>
      <c r="AA296" s="10"/>
      <c r="AB296" s="14"/>
      <c r="AC296" s="10"/>
      <c r="AD296" s="14"/>
      <c r="AE296" s="10"/>
      <c r="AF296" s="14"/>
      <c r="AG296" s="10"/>
      <c r="AH296" s="14"/>
      <c r="AI296" s="10"/>
      <c r="AJ296" s="14"/>
      <c r="AK296" s="10"/>
      <c r="AL296" s="14"/>
      <c r="AM296" s="10"/>
      <c r="AN296" s="14"/>
      <c r="AO296" s="10"/>
      <c r="AP296" s="18">
        <f>VLOOKUP(A296,'andel av året'!$1:$1048576,23,FALSE)</f>
        <v>1.01</v>
      </c>
      <c r="AQ296" s="19">
        <f t="shared" si="4"/>
        <v>1</v>
      </c>
    </row>
    <row r="297" spans="1:43" x14ac:dyDescent="0.3">
      <c r="A297" s="24">
        <v>1612</v>
      </c>
      <c r="B297" s="25" t="s">
        <v>330</v>
      </c>
      <c r="C297" s="26" t="s">
        <v>329</v>
      </c>
      <c r="D297" s="14"/>
      <c r="E297" s="10"/>
      <c r="F297" s="14"/>
      <c r="G297" s="10"/>
      <c r="H297" s="14"/>
      <c r="I297" s="10"/>
      <c r="J297" s="14"/>
      <c r="K297" s="10"/>
      <c r="L297" s="14"/>
      <c r="M297" s="10"/>
      <c r="N297" s="14"/>
      <c r="O297" s="10"/>
      <c r="P297" s="14"/>
      <c r="Q297" s="10"/>
      <c r="R297" s="14"/>
      <c r="S297" s="10"/>
      <c r="T297" s="14"/>
      <c r="U297" s="10"/>
      <c r="V297" s="14"/>
      <c r="W297" s="10"/>
      <c r="X297" s="14"/>
      <c r="Y297" s="10"/>
      <c r="Z297" s="14"/>
      <c r="AA297" s="10"/>
      <c r="AB297" s="14"/>
      <c r="AC297" s="10"/>
      <c r="AD297" s="14"/>
      <c r="AE297" s="10"/>
      <c r="AF297" s="14"/>
      <c r="AG297" s="10"/>
      <c r="AH297" s="14"/>
      <c r="AI297" s="10"/>
      <c r="AJ297" s="14"/>
      <c r="AK297" s="10"/>
      <c r="AL297" s="14"/>
      <c r="AM297" s="10"/>
      <c r="AN297" s="14"/>
      <c r="AO297" s="10"/>
      <c r="AP297" s="18">
        <f>VLOOKUP(A297,'andel av året'!$1:$1048576,23,FALSE)</f>
        <v>0</v>
      </c>
      <c r="AQ297" s="19">
        <f t="shared" si="4"/>
        <v>0</v>
      </c>
    </row>
    <row r="298" spans="1:43" x14ac:dyDescent="0.3">
      <c r="A298" s="24">
        <v>1613</v>
      </c>
      <c r="B298" s="25" t="s">
        <v>331</v>
      </c>
      <c r="C298" s="26" t="s">
        <v>329</v>
      </c>
      <c r="D298" s="14"/>
      <c r="E298" s="10"/>
      <c r="F298" s="14"/>
      <c r="G298" s="10"/>
      <c r="H298" s="14"/>
      <c r="I298" s="10"/>
      <c r="J298" s="14"/>
      <c r="K298" s="10"/>
      <c r="L298" s="14"/>
      <c r="M298" s="10"/>
      <c r="N298" s="14"/>
      <c r="O298" s="10"/>
      <c r="P298" s="14"/>
      <c r="Q298" s="10"/>
      <c r="R298" s="14"/>
      <c r="S298" s="10"/>
      <c r="T298" s="14"/>
      <c r="U298" s="10"/>
      <c r="V298" s="14"/>
      <c r="W298" s="10"/>
      <c r="X298" s="14"/>
      <c r="Y298" s="10"/>
      <c r="Z298" s="14"/>
      <c r="AA298" s="10"/>
      <c r="AB298" s="14"/>
      <c r="AC298" s="10"/>
      <c r="AD298" s="14"/>
      <c r="AE298" s="10"/>
      <c r="AF298" s="14"/>
      <c r="AG298" s="10"/>
      <c r="AH298" s="14"/>
      <c r="AI298" s="10"/>
      <c r="AJ298" s="14"/>
      <c r="AK298" s="10"/>
      <c r="AL298" s="14"/>
      <c r="AM298" s="10"/>
      <c r="AN298" s="14"/>
      <c r="AO298" s="10"/>
      <c r="AP298" s="18">
        <f>VLOOKUP(A298,'andel av året'!$1:$1048576,23,FALSE)</f>
        <v>0</v>
      </c>
      <c r="AQ298" s="19">
        <f t="shared" si="4"/>
        <v>0</v>
      </c>
    </row>
    <row r="299" spans="1:43" x14ac:dyDescent="0.3">
      <c r="A299" s="27">
        <v>1617</v>
      </c>
      <c r="B299" s="26" t="s">
        <v>332</v>
      </c>
      <c r="C299" s="26" t="s">
        <v>329</v>
      </c>
      <c r="D299" s="13">
        <v>36937</v>
      </c>
      <c r="E299" s="10"/>
      <c r="F299" s="14"/>
      <c r="G299" s="9">
        <v>37293</v>
      </c>
      <c r="H299" s="14"/>
      <c r="I299" s="10"/>
      <c r="J299" s="14"/>
      <c r="K299" s="10"/>
      <c r="L299" s="14"/>
      <c r="M299" s="10"/>
      <c r="N299" s="14"/>
      <c r="O299" s="10"/>
      <c r="P299" s="14"/>
      <c r="Q299" s="10"/>
      <c r="R299" s="14"/>
      <c r="S299" s="10"/>
      <c r="T299" s="14"/>
      <c r="U299" s="10"/>
      <c r="V299" s="14"/>
      <c r="W299" s="10"/>
      <c r="X299" s="14"/>
      <c r="Y299" s="10"/>
      <c r="Z299" s="14"/>
      <c r="AA299" s="10"/>
      <c r="AB299" s="14"/>
      <c r="AC299" s="10"/>
      <c r="AD299" s="14"/>
      <c r="AE299" s="10"/>
      <c r="AF299" s="14"/>
      <c r="AG299" s="10"/>
      <c r="AH299" s="14"/>
      <c r="AI299" s="10"/>
      <c r="AJ299" s="14"/>
      <c r="AK299" s="10"/>
      <c r="AL299" s="14"/>
      <c r="AM299" s="10"/>
      <c r="AN299" s="14"/>
      <c r="AO299" s="10"/>
      <c r="AP299" s="18">
        <f>VLOOKUP(A299,'andel av året'!$1:$1048576,23,FALSE)</f>
        <v>0.98</v>
      </c>
      <c r="AQ299" s="19">
        <f t="shared" si="4"/>
        <v>1</v>
      </c>
    </row>
    <row r="300" spans="1:43" x14ac:dyDescent="0.3">
      <c r="A300" s="27">
        <v>1620</v>
      </c>
      <c r="B300" s="26" t="s">
        <v>333</v>
      </c>
      <c r="C300" s="26" t="s">
        <v>329</v>
      </c>
      <c r="D300" s="13">
        <v>36892</v>
      </c>
      <c r="E300" s="10"/>
      <c r="F300" s="14"/>
      <c r="G300" s="10"/>
      <c r="H300" s="14"/>
      <c r="I300" s="10"/>
      <c r="J300" s="14"/>
      <c r="K300" s="10"/>
      <c r="L300" s="14"/>
      <c r="M300" s="9">
        <v>38541</v>
      </c>
      <c r="N300" s="14"/>
      <c r="O300" s="10"/>
      <c r="P300" s="14"/>
      <c r="Q300" s="10"/>
      <c r="R300" s="14"/>
      <c r="S300" s="10"/>
      <c r="T300" s="14"/>
      <c r="U300" s="10"/>
      <c r="V300" s="14"/>
      <c r="W300" s="10"/>
      <c r="X300" s="14"/>
      <c r="Y300" s="10"/>
      <c r="Z300" s="14"/>
      <c r="AA300" s="10"/>
      <c r="AB300" s="14"/>
      <c r="AC300" s="10"/>
      <c r="AD300" s="14"/>
      <c r="AE300" s="10"/>
      <c r="AF300" s="14"/>
      <c r="AG300" s="10"/>
      <c r="AH300" s="14"/>
      <c r="AI300" s="10"/>
      <c r="AJ300" s="14"/>
      <c r="AK300" s="10"/>
      <c r="AL300" s="14"/>
      <c r="AM300" s="10"/>
      <c r="AN300" s="14"/>
      <c r="AO300" s="10"/>
      <c r="AP300" s="18">
        <f>VLOOKUP(A300,'andel av året'!$1:$1048576,23,FALSE)</f>
        <v>4.5199999999999996</v>
      </c>
      <c r="AQ300" s="19">
        <f t="shared" si="4"/>
        <v>1</v>
      </c>
    </row>
    <row r="301" spans="1:43" x14ac:dyDescent="0.3">
      <c r="A301" s="27">
        <v>1621</v>
      </c>
      <c r="B301" s="26" t="s">
        <v>334</v>
      </c>
      <c r="C301" s="26" t="s">
        <v>329</v>
      </c>
      <c r="D301" s="14"/>
      <c r="E301" s="10"/>
      <c r="F301" s="14"/>
      <c r="G301" s="10"/>
      <c r="H301" s="14"/>
      <c r="I301" s="10"/>
      <c r="J301" s="13">
        <v>38217</v>
      </c>
      <c r="K301" s="10"/>
      <c r="L301" s="14"/>
      <c r="M301" s="9">
        <v>38565</v>
      </c>
      <c r="N301" s="14"/>
      <c r="O301" s="10"/>
      <c r="P301" s="14"/>
      <c r="Q301" s="10"/>
      <c r="R301" s="14"/>
      <c r="S301" s="10"/>
      <c r="T301" s="14"/>
      <c r="U301" s="10"/>
      <c r="V301" s="14"/>
      <c r="W301" s="10"/>
      <c r="X301" s="14"/>
      <c r="Y301" s="10"/>
      <c r="Z301" s="14"/>
      <c r="AA301" s="10"/>
      <c r="AB301" s="14"/>
      <c r="AC301" s="10"/>
      <c r="AD301" s="14"/>
      <c r="AE301" s="10"/>
      <c r="AF301" s="14"/>
      <c r="AG301" s="10"/>
      <c r="AH301" s="14"/>
      <c r="AI301" s="10"/>
      <c r="AJ301" s="14"/>
      <c r="AK301" s="10"/>
      <c r="AL301" s="14"/>
      <c r="AM301" s="10"/>
      <c r="AN301" s="14"/>
      <c r="AO301" s="10"/>
      <c r="AP301" s="18">
        <f>VLOOKUP(A301,'andel av året'!$1:$1048576,23,FALSE)</f>
        <v>0.95</v>
      </c>
      <c r="AQ301" s="19">
        <f t="shared" si="4"/>
        <v>1</v>
      </c>
    </row>
    <row r="302" spans="1:43" x14ac:dyDescent="0.3">
      <c r="A302" s="24">
        <v>1622</v>
      </c>
      <c r="B302" s="25" t="s">
        <v>335</v>
      </c>
      <c r="C302" s="26" t="s">
        <v>329</v>
      </c>
      <c r="D302" s="14"/>
      <c r="E302" s="10"/>
      <c r="F302" s="14"/>
      <c r="G302" s="10"/>
      <c r="H302" s="14"/>
      <c r="I302" s="10"/>
      <c r="J302" s="14"/>
      <c r="K302" s="10"/>
      <c r="L302" s="14"/>
      <c r="M302" s="10"/>
      <c r="N302" s="14"/>
      <c r="O302" s="10"/>
      <c r="P302" s="14"/>
      <c r="Q302" s="10"/>
      <c r="R302" s="14"/>
      <c r="S302" s="10"/>
      <c r="T302" s="14"/>
      <c r="U302" s="10"/>
      <c r="V302" s="14"/>
      <c r="W302" s="10"/>
      <c r="X302" s="14"/>
      <c r="Y302" s="10"/>
      <c r="Z302" s="14"/>
      <c r="AA302" s="10"/>
      <c r="AB302" s="14"/>
      <c r="AC302" s="10"/>
      <c r="AD302" s="14"/>
      <c r="AE302" s="10"/>
      <c r="AF302" s="14"/>
      <c r="AG302" s="10"/>
      <c r="AH302" s="14"/>
      <c r="AI302" s="10"/>
      <c r="AJ302" s="14"/>
      <c r="AK302" s="10"/>
      <c r="AL302" s="14"/>
      <c r="AM302" s="10"/>
      <c r="AN302" s="14"/>
      <c r="AO302" s="10"/>
      <c r="AP302" s="18">
        <f>VLOOKUP(A302,'andel av året'!$1:$1048576,23,FALSE)</f>
        <v>0</v>
      </c>
      <c r="AQ302" s="19">
        <f t="shared" si="4"/>
        <v>0</v>
      </c>
    </row>
    <row r="303" spans="1:43" x14ac:dyDescent="0.3">
      <c r="A303" s="27">
        <v>1624</v>
      </c>
      <c r="B303" s="26" t="s">
        <v>336</v>
      </c>
      <c r="C303" s="26" t="s">
        <v>329</v>
      </c>
      <c r="D303" s="14"/>
      <c r="E303" s="10"/>
      <c r="F303" s="14"/>
      <c r="G303" s="10"/>
      <c r="H303" s="13">
        <v>37784</v>
      </c>
      <c r="I303" s="10"/>
      <c r="J303" s="14"/>
      <c r="K303" s="10"/>
      <c r="L303" s="14"/>
      <c r="M303" s="9">
        <v>38537</v>
      </c>
      <c r="N303" s="14"/>
      <c r="O303" s="10"/>
      <c r="P303" s="14"/>
      <c r="Q303" s="10"/>
      <c r="R303" s="14"/>
      <c r="S303" s="10"/>
      <c r="T303" s="14"/>
      <c r="U303" s="10"/>
      <c r="V303" s="14"/>
      <c r="W303" s="10"/>
      <c r="X303" s="14"/>
      <c r="Y303" s="10"/>
      <c r="Z303" s="14"/>
      <c r="AA303" s="10"/>
      <c r="AB303" s="14"/>
      <c r="AC303" s="10"/>
      <c r="AD303" s="14"/>
      <c r="AE303" s="10"/>
      <c r="AF303" s="14"/>
      <c r="AG303" s="10"/>
      <c r="AH303" s="14"/>
      <c r="AI303" s="10"/>
      <c r="AJ303" s="14"/>
      <c r="AK303" s="10"/>
      <c r="AL303" s="14"/>
      <c r="AM303" s="10"/>
      <c r="AN303" s="14"/>
      <c r="AO303" s="10"/>
      <c r="AP303" s="18">
        <f>VLOOKUP(A303,'andel av året'!$1:$1048576,23,FALSE)</f>
        <v>2.0700000000000003</v>
      </c>
      <c r="AQ303" s="19">
        <f t="shared" si="4"/>
        <v>1</v>
      </c>
    </row>
    <row r="304" spans="1:43" x14ac:dyDescent="0.3">
      <c r="A304" s="27">
        <v>1627</v>
      </c>
      <c r="B304" s="26" t="s">
        <v>337</v>
      </c>
      <c r="C304" s="26" t="s">
        <v>329</v>
      </c>
      <c r="D304" s="14"/>
      <c r="E304" s="10"/>
      <c r="F304" s="14"/>
      <c r="G304" s="10"/>
      <c r="H304" s="14"/>
      <c r="I304" s="10"/>
      <c r="J304" s="14"/>
      <c r="K304" s="10"/>
      <c r="L304" s="14"/>
      <c r="M304" s="10"/>
      <c r="N304" s="14"/>
      <c r="O304" s="10"/>
      <c r="P304" s="14"/>
      <c r="Q304" s="10"/>
      <c r="R304" s="13">
        <v>39505</v>
      </c>
      <c r="S304" s="10"/>
      <c r="T304" s="14"/>
      <c r="U304" s="9">
        <v>39846</v>
      </c>
      <c r="V304" s="14"/>
      <c r="W304" s="10"/>
      <c r="X304" s="14"/>
      <c r="Y304" s="10"/>
      <c r="Z304" s="14"/>
      <c r="AA304" s="10"/>
      <c r="AB304" s="14"/>
      <c r="AC304" s="10"/>
      <c r="AD304" s="13">
        <v>41864</v>
      </c>
      <c r="AE304" s="10"/>
      <c r="AF304" s="14"/>
      <c r="AG304" s="10"/>
      <c r="AH304" s="14"/>
      <c r="AI304" s="10"/>
      <c r="AJ304" s="13"/>
      <c r="AK304" s="9"/>
      <c r="AL304" s="13"/>
      <c r="AM304" s="9">
        <v>43332</v>
      </c>
      <c r="AN304" s="13"/>
      <c r="AO304" s="9"/>
      <c r="AP304" s="18">
        <f>VLOOKUP(A304,'andel av året'!$1:$1048576,23,FALSE)</f>
        <v>4.9563013698630138</v>
      </c>
      <c r="AQ304" s="19">
        <f t="shared" si="4"/>
        <v>2</v>
      </c>
    </row>
    <row r="305" spans="1:43" x14ac:dyDescent="0.3">
      <c r="A305" s="24">
        <v>1630</v>
      </c>
      <c r="B305" s="25" t="s">
        <v>338</v>
      </c>
      <c r="C305" s="26" t="s">
        <v>329</v>
      </c>
      <c r="D305" s="14"/>
      <c r="E305" s="10"/>
      <c r="F305" s="14"/>
      <c r="G305" s="10"/>
      <c r="H305" s="14"/>
      <c r="I305" s="10"/>
      <c r="J305" s="14"/>
      <c r="K305" s="10"/>
      <c r="L305" s="14"/>
      <c r="M305" s="10"/>
      <c r="N305" s="14"/>
      <c r="O305" s="10"/>
      <c r="P305" s="14"/>
      <c r="Q305" s="10"/>
      <c r="R305" s="14"/>
      <c r="S305" s="10"/>
      <c r="T305" s="14"/>
      <c r="U305" s="10"/>
      <c r="V305" s="14"/>
      <c r="W305" s="10"/>
      <c r="X305" s="14"/>
      <c r="Y305" s="10"/>
      <c r="Z305" s="14"/>
      <c r="AA305" s="10"/>
      <c r="AB305" s="14"/>
      <c r="AC305" s="10"/>
      <c r="AD305" s="14"/>
      <c r="AE305" s="10"/>
      <c r="AF305" s="14"/>
      <c r="AG305" s="10"/>
      <c r="AH305" s="14"/>
      <c r="AI305" s="10"/>
      <c r="AJ305" s="14"/>
      <c r="AK305" s="10"/>
      <c r="AL305" s="14"/>
      <c r="AM305" s="10"/>
      <c r="AN305" s="14"/>
      <c r="AO305" s="10"/>
      <c r="AP305" s="18">
        <f>VLOOKUP(A305,'andel av året'!$1:$1048576,23,FALSE)</f>
        <v>0</v>
      </c>
      <c r="AQ305" s="19">
        <f t="shared" si="4"/>
        <v>0</v>
      </c>
    </row>
    <row r="306" spans="1:43" x14ac:dyDescent="0.3">
      <c r="A306" s="27">
        <v>1632</v>
      </c>
      <c r="B306" s="26" t="s">
        <v>339</v>
      </c>
      <c r="C306" s="26" t="s">
        <v>329</v>
      </c>
      <c r="D306" s="13">
        <v>37081</v>
      </c>
      <c r="E306" s="10"/>
      <c r="F306" s="14"/>
      <c r="G306" s="10"/>
      <c r="H306" s="14"/>
      <c r="I306" s="10"/>
      <c r="J306" s="14"/>
      <c r="K306" s="10"/>
      <c r="L306" s="14"/>
      <c r="M306" s="9">
        <v>38537</v>
      </c>
      <c r="N306" s="14"/>
      <c r="O306" s="10"/>
      <c r="P306" s="14"/>
      <c r="Q306" s="10"/>
      <c r="R306" s="14"/>
      <c r="S306" s="10"/>
      <c r="T306" s="14"/>
      <c r="U306" s="10"/>
      <c r="V306" s="14"/>
      <c r="W306" s="10"/>
      <c r="X306" s="14"/>
      <c r="Y306" s="10"/>
      <c r="Z306" s="14"/>
      <c r="AA306" s="10"/>
      <c r="AB306" s="13">
        <v>41509</v>
      </c>
      <c r="AC306" s="10"/>
      <c r="AD306" s="14"/>
      <c r="AE306" s="10"/>
      <c r="AF306" s="14"/>
      <c r="AG306" s="10"/>
      <c r="AH306" s="14"/>
      <c r="AI306" s="10"/>
      <c r="AJ306" s="14"/>
      <c r="AK306" s="10"/>
      <c r="AL306" s="14"/>
      <c r="AM306" s="9">
        <v>43327</v>
      </c>
      <c r="AN306" s="13"/>
      <c r="AO306" s="9"/>
      <c r="AP306" s="18">
        <f>VLOOKUP(A306,'andel av året'!$1:$1048576,23,FALSE)</f>
        <v>8.9689041095890403</v>
      </c>
      <c r="AQ306" s="19">
        <f t="shared" si="4"/>
        <v>2</v>
      </c>
    </row>
    <row r="307" spans="1:43" x14ac:dyDescent="0.3">
      <c r="A307" s="24">
        <v>1633</v>
      </c>
      <c r="B307" s="25" t="s">
        <v>340</v>
      </c>
      <c r="C307" s="26" t="s">
        <v>329</v>
      </c>
      <c r="D307" s="14"/>
      <c r="E307" s="10"/>
      <c r="F307" s="14"/>
      <c r="G307" s="10"/>
      <c r="H307" s="14"/>
      <c r="I307" s="10"/>
      <c r="J307" s="14"/>
      <c r="K307" s="10"/>
      <c r="L307" s="14"/>
      <c r="M307" s="10"/>
      <c r="N307" s="14"/>
      <c r="O307" s="10"/>
      <c r="P307" s="14"/>
      <c r="Q307" s="10"/>
      <c r="R307" s="14"/>
      <c r="S307" s="10"/>
      <c r="T307" s="14"/>
      <c r="U307" s="10"/>
      <c r="V307" s="14"/>
      <c r="W307" s="10"/>
      <c r="X307" s="14"/>
      <c r="Y307" s="10"/>
      <c r="Z307" s="14"/>
      <c r="AA307" s="10"/>
      <c r="AB307" s="14"/>
      <c r="AC307" s="10"/>
      <c r="AD307" s="14"/>
      <c r="AE307" s="10"/>
      <c r="AF307" s="14"/>
      <c r="AG307" s="10"/>
      <c r="AH307" s="14"/>
      <c r="AI307" s="10"/>
      <c r="AJ307" s="14"/>
      <c r="AK307" s="10"/>
      <c r="AL307" s="14"/>
      <c r="AM307" s="10"/>
      <c r="AN307" s="14"/>
      <c r="AO307" s="10"/>
      <c r="AP307" s="18">
        <f>VLOOKUP(A307,'andel av året'!$1:$1048576,23,FALSE)</f>
        <v>0</v>
      </c>
      <c r="AQ307" s="19">
        <f t="shared" si="4"/>
        <v>0</v>
      </c>
    </row>
    <row r="308" spans="1:43" x14ac:dyDescent="0.3">
      <c r="A308" s="24">
        <v>1634</v>
      </c>
      <c r="B308" s="25" t="s">
        <v>341</v>
      </c>
      <c r="C308" s="26" t="s">
        <v>329</v>
      </c>
      <c r="D308" s="14"/>
      <c r="E308" s="10"/>
      <c r="F308" s="14"/>
      <c r="G308" s="10"/>
      <c r="H308" s="14"/>
      <c r="I308" s="10"/>
      <c r="J308" s="14"/>
      <c r="K308" s="10"/>
      <c r="L308" s="14"/>
      <c r="M308" s="10"/>
      <c r="N308" s="14"/>
      <c r="O308" s="10"/>
      <c r="P308" s="14"/>
      <c r="Q308" s="10"/>
      <c r="R308" s="14"/>
      <c r="S308" s="10"/>
      <c r="T308" s="14"/>
      <c r="U308" s="10"/>
      <c r="V308" s="14"/>
      <c r="W308" s="10"/>
      <c r="X308" s="14"/>
      <c r="Y308" s="10"/>
      <c r="Z308" s="14"/>
      <c r="AA308" s="10"/>
      <c r="AB308" s="14"/>
      <c r="AC308" s="10"/>
      <c r="AD308" s="14"/>
      <c r="AE308" s="10"/>
      <c r="AF308" s="14"/>
      <c r="AG308" s="10"/>
      <c r="AH308" s="14"/>
      <c r="AI308" s="10"/>
      <c r="AJ308" s="14"/>
      <c r="AK308" s="10"/>
      <c r="AL308" s="14"/>
      <c r="AM308" s="10"/>
      <c r="AN308" s="14"/>
      <c r="AO308" s="10"/>
      <c r="AP308" s="18">
        <f>VLOOKUP(A308,'andel av året'!$1:$1048576,23,FALSE)</f>
        <v>0</v>
      </c>
      <c r="AQ308" s="19">
        <f t="shared" si="4"/>
        <v>0</v>
      </c>
    </row>
    <row r="309" spans="1:43" x14ac:dyDescent="0.3">
      <c r="A309" s="24">
        <v>1635</v>
      </c>
      <c r="B309" s="25" t="s">
        <v>342</v>
      </c>
      <c r="C309" s="26" t="s">
        <v>329</v>
      </c>
      <c r="D309" s="14"/>
      <c r="E309" s="10"/>
      <c r="F309" s="14"/>
      <c r="G309" s="10"/>
      <c r="H309" s="14"/>
      <c r="I309" s="10"/>
      <c r="J309" s="14"/>
      <c r="K309" s="10"/>
      <c r="L309" s="14"/>
      <c r="M309" s="10"/>
      <c r="N309" s="14"/>
      <c r="O309" s="10"/>
      <c r="P309" s="14"/>
      <c r="Q309" s="10"/>
      <c r="R309" s="14"/>
      <c r="S309" s="10"/>
      <c r="T309" s="14"/>
      <c r="U309" s="10"/>
      <c r="V309" s="14"/>
      <c r="W309" s="10"/>
      <c r="X309" s="14"/>
      <c r="Y309" s="10"/>
      <c r="Z309" s="14"/>
      <c r="AA309" s="10"/>
      <c r="AB309" s="14"/>
      <c r="AC309" s="10"/>
      <c r="AD309" s="14"/>
      <c r="AE309" s="10"/>
      <c r="AF309" s="14"/>
      <c r="AG309" s="10"/>
      <c r="AH309" s="14"/>
      <c r="AI309" s="10"/>
      <c r="AJ309" s="14"/>
      <c r="AK309" s="10"/>
      <c r="AL309" s="14"/>
      <c r="AM309" s="10"/>
      <c r="AN309" s="14"/>
      <c r="AO309" s="10"/>
      <c r="AP309" s="18">
        <f>VLOOKUP(A309,'andel av året'!$1:$1048576,23,FALSE)</f>
        <v>0</v>
      </c>
      <c r="AQ309" s="19">
        <f t="shared" si="4"/>
        <v>0</v>
      </c>
    </row>
    <row r="310" spans="1:43" x14ac:dyDescent="0.3">
      <c r="A310" s="24">
        <v>1636</v>
      </c>
      <c r="B310" s="25" t="s">
        <v>343</v>
      </c>
      <c r="C310" s="26" t="s">
        <v>329</v>
      </c>
      <c r="D310" s="14"/>
      <c r="E310" s="10"/>
      <c r="F310" s="14"/>
      <c r="G310" s="10"/>
      <c r="H310" s="14"/>
      <c r="I310" s="10"/>
      <c r="J310" s="14"/>
      <c r="K310" s="10"/>
      <c r="L310" s="14"/>
      <c r="M310" s="10"/>
      <c r="N310" s="14"/>
      <c r="O310" s="10"/>
      <c r="P310" s="14"/>
      <c r="Q310" s="10"/>
      <c r="R310" s="14"/>
      <c r="S310" s="10"/>
      <c r="T310" s="14"/>
      <c r="U310" s="10"/>
      <c r="V310" s="14"/>
      <c r="W310" s="10"/>
      <c r="X310" s="14"/>
      <c r="Y310" s="10"/>
      <c r="Z310" s="14"/>
      <c r="AA310" s="10"/>
      <c r="AB310" s="14"/>
      <c r="AC310" s="10"/>
      <c r="AD310" s="14"/>
      <c r="AE310" s="10"/>
      <c r="AF310" s="14"/>
      <c r="AG310" s="10"/>
      <c r="AH310" s="14"/>
      <c r="AI310" s="10"/>
      <c r="AJ310" s="14"/>
      <c r="AK310" s="10"/>
      <c r="AL310" s="14"/>
      <c r="AM310" s="10"/>
      <c r="AN310" s="14"/>
      <c r="AO310" s="10"/>
      <c r="AP310" s="18">
        <f>VLOOKUP(A310,'andel av året'!$1:$1048576,23,FALSE)</f>
        <v>0</v>
      </c>
      <c r="AQ310" s="19">
        <f t="shared" si="4"/>
        <v>0</v>
      </c>
    </row>
    <row r="311" spans="1:43" x14ac:dyDescent="0.3">
      <c r="A311" s="24">
        <v>1638</v>
      </c>
      <c r="B311" s="25" t="s">
        <v>344</v>
      </c>
      <c r="C311" s="26" t="s">
        <v>329</v>
      </c>
      <c r="D311" s="14"/>
      <c r="E311" s="10"/>
      <c r="F311" s="14"/>
      <c r="G311" s="10"/>
      <c r="H311" s="14"/>
      <c r="I311" s="10"/>
      <c r="J311" s="14"/>
      <c r="K311" s="10"/>
      <c r="L311" s="14"/>
      <c r="M311" s="10"/>
      <c r="N311" s="14"/>
      <c r="O311" s="10"/>
      <c r="P311" s="14"/>
      <c r="Q311" s="10"/>
      <c r="R311" s="14"/>
      <c r="S311" s="10"/>
      <c r="T311" s="14"/>
      <c r="U311" s="10"/>
      <c r="V311" s="14"/>
      <c r="W311" s="10"/>
      <c r="X311" s="14"/>
      <c r="Y311" s="10"/>
      <c r="Z311" s="14"/>
      <c r="AA311" s="10"/>
      <c r="AB311" s="14"/>
      <c r="AC311" s="10"/>
      <c r="AD311" s="14"/>
      <c r="AE311" s="10"/>
      <c r="AF311" s="14"/>
      <c r="AG311" s="10"/>
      <c r="AH311" s="14"/>
      <c r="AI311" s="10"/>
      <c r="AJ311" s="14"/>
      <c r="AK311" s="10"/>
      <c r="AL311" s="14"/>
      <c r="AM311" s="10"/>
      <c r="AN311" s="14"/>
      <c r="AO311" s="10"/>
      <c r="AP311" s="18">
        <f>VLOOKUP(A311,'andel av året'!$1:$1048576,23,FALSE)</f>
        <v>0</v>
      </c>
      <c r="AQ311" s="19">
        <f t="shared" si="4"/>
        <v>0</v>
      </c>
    </row>
    <row r="312" spans="1:43" x14ac:dyDescent="0.3">
      <c r="A312" s="24">
        <v>1640</v>
      </c>
      <c r="B312" s="25" t="s">
        <v>345</v>
      </c>
      <c r="C312" s="26" t="s">
        <v>329</v>
      </c>
      <c r="D312" s="14"/>
      <c r="E312" s="10"/>
      <c r="F312" s="14"/>
      <c r="G312" s="10"/>
      <c r="H312" s="14"/>
      <c r="I312" s="10"/>
      <c r="J312" s="14"/>
      <c r="K312" s="10"/>
      <c r="L312" s="14"/>
      <c r="M312" s="10"/>
      <c r="N312" s="14"/>
      <c r="O312" s="10"/>
      <c r="P312" s="14"/>
      <c r="Q312" s="10"/>
      <c r="R312" s="14"/>
      <c r="S312" s="10"/>
      <c r="T312" s="14"/>
      <c r="U312" s="10"/>
      <c r="V312" s="14"/>
      <c r="W312" s="10"/>
      <c r="X312" s="14"/>
      <c r="Y312" s="10"/>
      <c r="Z312" s="14"/>
      <c r="AA312" s="10"/>
      <c r="AB312" s="14"/>
      <c r="AC312" s="10"/>
      <c r="AD312" s="13">
        <v>41864</v>
      </c>
      <c r="AE312" s="10"/>
      <c r="AF312" s="14"/>
      <c r="AG312" s="10"/>
      <c r="AH312" s="14"/>
      <c r="AI312" s="10"/>
      <c r="AJ312" s="14"/>
      <c r="AK312" s="9">
        <v>42982</v>
      </c>
      <c r="AL312" s="13"/>
      <c r="AM312" s="9"/>
      <c r="AN312" s="13"/>
      <c r="AO312" s="9"/>
      <c r="AP312" s="18">
        <f>VLOOKUP(A312,'andel av året'!$1:$1048576,23,FALSE)</f>
        <v>3.0563013698630135</v>
      </c>
      <c r="AQ312" s="19">
        <f t="shared" si="4"/>
        <v>1</v>
      </c>
    </row>
    <row r="313" spans="1:43" x14ac:dyDescent="0.3">
      <c r="A313" s="27">
        <v>1644</v>
      </c>
      <c r="B313" s="26" t="s">
        <v>346</v>
      </c>
      <c r="C313" s="26" t="s">
        <v>329</v>
      </c>
      <c r="D313" s="13">
        <v>36892</v>
      </c>
      <c r="E313" s="9">
        <v>37056</v>
      </c>
      <c r="F313" s="14"/>
      <c r="G313" s="10"/>
      <c r="H313" s="14"/>
      <c r="I313" s="10"/>
      <c r="J313" s="13">
        <v>38217</v>
      </c>
      <c r="K313" s="10"/>
      <c r="L313" s="14"/>
      <c r="M313" s="10"/>
      <c r="N313" s="14"/>
      <c r="O313" s="10"/>
      <c r="P313" s="14"/>
      <c r="Q313" s="9">
        <v>39293</v>
      </c>
      <c r="R313" s="14"/>
      <c r="S313" s="10"/>
      <c r="T313" s="14"/>
      <c r="U313" s="10"/>
      <c r="V313" s="14"/>
      <c r="W313" s="10"/>
      <c r="X313" s="14"/>
      <c r="Y313" s="10"/>
      <c r="Z313" s="14"/>
      <c r="AA313" s="10"/>
      <c r="AB313" s="13">
        <v>41302</v>
      </c>
      <c r="AC313" s="10"/>
      <c r="AD313" s="14"/>
      <c r="AE313" s="10"/>
      <c r="AF313" s="14"/>
      <c r="AG313" s="10"/>
      <c r="AH313" s="14"/>
      <c r="AI313" s="9">
        <v>42605</v>
      </c>
      <c r="AJ313" s="13"/>
      <c r="AK313" s="9"/>
      <c r="AL313" s="13"/>
      <c r="AM313" s="9"/>
      <c r="AN313" s="13"/>
      <c r="AO313" s="9"/>
      <c r="AP313" s="18">
        <f>VLOOKUP(A313,'andel av året'!$1:$1048576,23,FALSE)</f>
        <v>6.9560273972602742</v>
      </c>
      <c r="AQ313" s="19">
        <f t="shared" si="4"/>
        <v>3</v>
      </c>
    </row>
    <row r="314" spans="1:43" x14ac:dyDescent="0.3">
      <c r="A314" s="27">
        <v>1648</v>
      </c>
      <c r="B314" s="26" t="s">
        <v>347</v>
      </c>
      <c r="C314" s="26" t="s">
        <v>329</v>
      </c>
      <c r="D314" s="14"/>
      <c r="E314" s="10"/>
      <c r="F314" s="14"/>
      <c r="G314" s="10"/>
      <c r="H314" s="14"/>
      <c r="I314" s="10"/>
      <c r="J314" s="13">
        <v>38049</v>
      </c>
      <c r="K314" s="10"/>
      <c r="L314" s="14"/>
      <c r="M314" s="10"/>
      <c r="N314" s="14"/>
      <c r="O314" s="9">
        <v>38954</v>
      </c>
      <c r="P314" s="14"/>
      <c r="Q314" s="10"/>
      <c r="R314" s="14"/>
      <c r="S314" s="10"/>
      <c r="T314" s="14"/>
      <c r="U314" s="10"/>
      <c r="V314" s="14"/>
      <c r="W314" s="10"/>
      <c r="X314" s="14"/>
      <c r="Y314" s="10"/>
      <c r="Z314" s="14"/>
      <c r="AA314" s="10"/>
      <c r="AB314" s="14"/>
      <c r="AC314" s="10"/>
      <c r="AD314" s="14"/>
      <c r="AE314" s="10"/>
      <c r="AF314" s="14"/>
      <c r="AG314" s="10"/>
      <c r="AH314" s="14"/>
      <c r="AI314" s="10"/>
      <c r="AJ314" s="14"/>
      <c r="AK314" s="10"/>
      <c r="AL314" s="14"/>
      <c r="AM314" s="10"/>
      <c r="AN314" s="14"/>
      <c r="AO314" s="10"/>
      <c r="AP314" s="18">
        <f>VLOOKUP(A314,'andel av året'!$1:$1048576,23,FALSE)</f>
        <v>2.48</v>
      </c>
      <c r="AQ314" s="19">
        <f t="shared" si="4"/>
        <v>1</v>
      </c>
    </row>
    <row r="315" spans="1:43" x14ac:dyDescent="0.3">
      <c r="A315" s="24">
        <v>1653</v>
      </c>
      <c r="B315" s="25" t="s">
        <v>348</v>
      </c>
      <c r="C315" s="26" t="s">
        <v>329</v>
      </c>
      <c r="D315" s="14"/>
      <c r="E315" s="10"/>
      <c r="F315" s="14"/>
      <c r="G315" s="10"/>
      <c r="H315" s="14"/>
      <c r="I315" s="10"/>
      <c r="J315" s="14"/>
      <c r="K315" s="10"/>
      <c r="L315" s="14"/>
      <c r="M315" s="10"/>
      <c r="N315" s="14"/>
      <c r="O315" s="10"/>
      <c r="P315" s="14"/>
      <c r="Q315" s="10"/>
      <c r="R315" s="14"/>
      <c r="S315" s="10"/>
      <c r="T315" s="14"/>
      <c r="U315" s="10"/>
      <c r="V315" s="14"/>
      <c r="W315" s="10"/>
      <c r="X315" s="14"/>
      <c r="Y315" s="10"/>
      <c r="Z315" s="14"/>
      <c r="AA315" s="10"/>
      <c r="AB315" s="14"/>
      <c r="AC315" s="10"/>
      <c r="AD315" s="14"/>
      <c r="AE315" s="10"/>
      <c r="AF315" s="14"/>
      <c r="AG315" s="10"/>
      <c r="AH315" s="14"/>
      <c r="AI315" s="10"/>
      <c r="AJ315" s="14"/>
      <c r="AK315" s="10"/>
      <c r="AL315" s="14"/>
      <c r="AM315" s="10"/>
      <c r="AN315" s="14"/>
      <c r="AO315" s="10"/>
      <c r="AP315" s="18">
        <f>VLOOKUP(A315,'andel av året'!$1:$1048576,23,FALSE)</f>
        <v>0</v>
      </c>
      <c r="AQ315" s="19">
        <f t="shared" si="4"/>
        <v>0</v>
      </c>
    </row>
    <row r="316" spans="1:43" x14ac:dyDescent="0.3">
      <c r="A316" s="27">
        <v>1657</v>
      </c>
      <c r="B316" s="26" t="s">
        <v>349</v>
      </c>
      <c r="C316" s="26" t="s">
        <v>329</v>
      </c>
      <c r="D316" s="13">
        <v>36937</v>
      </c>
      <c r="E316" s="10"/>
      <c r="F316" s="14"/>
      <c r="G316" s="9">
        <v>37293</v>
      </c>
      <c r="H316" s="14"/>
      <c r="I316" s="10"/>
      <c r="J316" s="14"/>
      <c r="K316" s="10"/>
      <c r="L316" s="14"/>
      <c r="M316" s="10"/>
      <c r="N316" s="14"/>
      <c r="O316" s="10"/>
      <c r="P316" s="14"/>
      <c r="Q316" s="10"/>
      <c r="R316" s="14"/>
      <c r="S316" s="10"/>
      <c r="T316" s="13">
        <v>40093</v>
      </c>
      <c r="U316" s="10"/>
      <c r="V316" s="13"/>
      <c r="W316" s="9">
        <v>40413</v>
      </c>
      <c r="X316" s="14"/>
      <c r="Y316" s="10"/>
      <c r="Z316" s="14"/>
      <c r="AA316" s="10"/>
      <c r="AB316" s="14"/>
      <c r="AC316" s="10"/>
      <c r="AD316" s="14"/>
      <c r="AE316" s="10"/>
      <c r="AF316" s="14"/>
      <c r="AG316" s="10"/>
      <c r="AH316" s="14"/>
      <c r="AI316" s="10"/>
      <c r="AJ316" s="14"/>
      <c r="AK316" s="10"/>
      <c r="AL316" s="14"/>
      <c r="AM316" s="10"/>
      <c r="AN316" s="14"/>
      <c r="AO316" s="10"/>
      <c r="AP316" s="18">
        <f>VLOOKUP(A316,'andel av året'!$1:$1048576,23,FALSE)</f>
        <v>1.8599999999999999</v>
      </c>
      <c r="AQ316" s="19">
        <f t="shared" si="4"/>
        <v>2</v>
      </c>
    </row>
    <row r="317" spans="1:43" x14ac:dyDescent="0.3">
      <c r="A317" s="27">
        <v>1662</v>
      </c>
      <c r="B317" s="26" t="s">
        <v>350</v>
      </c>
      <c r="C317" s="26" t="s">
        <v>329</v>
      </c>
      <c r="D317" s="13">
        <v>36892</v>
      </c>
      <c r="E317" s="9">
        <v>37056</v>
      </c>
      <c r="F317" s="14"/>
      <c r="G317" s="10"/>
      <c r="H317" s="14"/>
      <c r="I317" s="10"/>
      <c r="J317" s="14"/>
      <c r="K317" s="10"/>
      <c r="L317" s="14"/>
      <c r="M317" s="10"/>
      <c r="N317" s="14"/>
      <c r="O317" s="10"/>
      <c r="P317" s="14"/>
      <c r="Q317" s="10"/>
      <c r="R317" s="14"/>
      <c r="S317" s="10"/>
      <c r="T317" s="13">
        <v>40112</v>
      </c>
      <c r="U317" s="10"/>
      <c r="V317" s="13"/>
      <c r="W317" s="9">
        <v>40413</v>
      </c>
      <c r="X317" s="14"/>
      <c r="Y317" s="10"/>
      <c r="Z317" s="14"/>
      <c r="AA317" s="10"/>
      <c r="AB317" s="14"/>
      <c r="AC317" s="10"/>
      <c r="AD317" s="14"/>
      <c r="AE317" s="10"/>
      <c r="AF317" s="14"/>
      <c r="AG317" s="10"/>
      <c r="AH317" s="14"/>
      <c r="AI317" s="10"/>
      <c r="AJ317" s="14"/>
      <c r="AK317" s="10"/>
      <c r="AL317" s="14"/>
      <c r="AM317" s="10"/>
      <c r="AN317" s="14"/>
      <c r="AO317" s="10"/>
      <c r="AP317" s="18">
        <f>VLOOKUP(A317,'andel av året'!$1:$1048576,23,FALSE)</f>
        <v>1.26</v>
      </c>
      <c r="AQ317" s="19">
        <f t="shared" si="4"/>
        <v>2</v>
      </c>
    </row>
    <row r="318" spans="1:43" x14ac:dyDescent="0.3">
      <c r="A318" s="27">
        <v>1663</v>
      </c>
      <c r="B318" s="26" t="s">
        <v>351</v>
      </c>
      <c r="C318" s="26" t="s">
        <v>329</v>
      </c>
      <c r="D318" s="14"/>
      <c r="E318" s="10"/>
      <c r="F318" s="13">
        <v>37539</v>
      </c>
      <c r="G318" s="10"/>
      <c r="H318" s="14"/>
      <c r="I318" s="10"/>
      <c r="J318" s="14"/>
      <c r="K318" s="10"/>
      <c r="L318" s="14"/>
      <c r="M318" s="10"/>
      <c r="N318" s="14"/>
      <c r="O318" s="10"/>
      <c r="P318" s="14"/>
      <c r="Q318" s="10"/>
      <c r="R318" s="14"/>
      <c r="S318" s="9">
        <v>39678</v>
      </c>
      <c r="T318" s="14"/>
      <c r="U318" s="10"/>
      <c r="V318" s="14"/>
      <c r="W318" s="10"/>
      <c r="X318" s="14"/>
      <c r="Y318" s="10"/>
      <c r="Z318" s="14"/>
      <c r="AA318" s="10"/>
      <c r="AB318" s="14"/>
      <c r="AC318" s="10"/>
      <c r="AD318" s="14"/>
      <c r="AE318" s="10"/>
      <c r="AF318" s="14"/>
      <c r="AG318" s="10"/>
      <c r="AH318" s="14"/>
      <c r="AI318" s="10"/>
      <c r="AJ318" s="14"/>
      <c r="AK318" s="10"/>
      <c r="AL318" s="14"/>
      <c r="AM318" s="10"/>
      <c r="AN318" s="14"/>
      <c r="AO318" s="10"/>
      <c r="AP318" s="18">
        <f>VLOOKUP(A318,'andel av året'!$1:$1048576,23,FALSE)</f>
        <v>5.86</v>
      </c>
      <c r="AQ318" s="19">
        <f t="shared" si="4"/>
        <v>1</v>
      </c>
    </row>
    <row r="319" spans="1:43" x14ac:dyDescent="0.3">
      <c r="A319" s="27">
        <v>1664</v>
      </c>
      <c r="B319" s="26" t="s">
        <v>352</v>
      </c>
      <c r="C319" s="26" t="s">
        <v>329</v>
      </c>
      <c r="D319" s="14"/>
      <c r="E319" s="10"/>
      <c r="F319" s="14"/>
      <c r="G319" s="10"/>
      <c r="H319" s="13">
        <v>37847</v>
      </c>
      <c r="I319" s="10"/>
      <c r="J319" s="14"/>
      <c r="K319" s="10"/>
      <c r="L319" s="14"/>
      <c r="M319" s="10"/>
      <c r="N319" s="14"/>
      <c r="O319" s="9">
        <v>38954</v>
      </c>
      <c r="P319" s="14"/>
      <c r="Q319" s="10"/>
      <c r="R319" s="14"/>
      <c r="S319" s="10"/>
      <c r="T319" s="14"/>
      <c r="U319" s="10"/>
      <c r="V319" s="14"/>
      <c r="W319" s="10"/>
      <c r="X319" s="14"/>
      <c r="Y319" s="10"/>
      <c r="Z319" s="14"/>
      <c r="AA319" s="10"/>
      <c r="AB319" s="14"/>
      <c r="AC319" s="10"/>
      <c r="AD319" s="14"/>
      <c r="AE319" s="10"/>
      <c r="AF319" s="14"/>
      <c r="AG319" s="10"/>
      <c r="AH319" s="14"/>
      <c r="AI319" s="10"/>
      <c r="AJ319" s="14"/>
      <c r="AK319" s="10"/>
      <c r="AL319" s="14"/>
      <c r="AM319" s="10"/>
      <c r="AN319" s="14"/>
      <c r="AO319" s="10"/>
      <c r="AP319" s="18">
        <f>VLOOKUP(A319,'andel av året'!$1:$1048576,23,FALSE)</f>
        <v>3.03</v>
      </c>
      <c r="AQ319" s="19">
        <f t="shared" si="4"/>
        <v>1</v>
      </c>
    </row>
    <row r="320" spans="1:43" x14ac:dyDescent="0.3">
      <c r="A320" s="24">
        <v>1665</v>
      </c>
      <c r="B320" s="25" t="s">
        <v>353</v>
      </c>
      <c r="C320" s="26" t="s">
        <v>329</v>
      </c>
      <c r="D320" s="14"/>
      <c r="E320" s="10"/>
      <c r="F320" s="14"/>
      <c r="G320" s="10"/>
      <c r="H320" s="14"/>
      <c r="I320" s="10"/>
      <c r="J320" s="14"/>
      <c r="K320" s="10"/>
      <c r="L320" s="14"/>
      <c r="M320" s="10"/>
      <c r="N320" s="14"/>
      <c r="O320" s="10"/>
      <c r="P320" s="14"/>
      <c r="Q320" s="10"/>
      <c r="R320" s="14"/>
      <c r="S320" s="10"/>
      <c r="T320" s="14"/>
      <c r="U320" s="10"/>
      <c r="V320" s="14"/>
      <c r="W320" s="10"/>
      <c r="X320" s="14"/>
      <c r="Y320" s="10"/>
      <c r="Z320" s="14"/>
      <c r="AA320" s="10"/>
      <c r="AB320" s="14"/>
      <c r="AC320" s="10"/>
      <c r="AD320" s="14"/>
      <c r="AE320" s="10"/>
      <c r="AF320" s="14"/>
      <c r="AG320" s="10"/>
      <c r="AH320" s="14"/>
      <c r="AI320" s="10"/>
      <c r="AJ320" s="14"/>
      <c r="AK320" s="10"/>
      <c r="AL320" s="14"/>
      <c r="AM320" s="10"/>
      <c r="AN320" s="14"/>
      <c r="AO320" s="10"/>
      <c r="AP320" s="18">
        <f>VLOOKUP(A320,'andel av året'!$1:$1048576,23,FALSE)</f>
        <v>0</v>
      </c>
      <c r="AQ320" s="19">
        <f t="shared" si="4"/>
        <v>0</v>
      </c>
    </row>
    <row r="321" spans="1:43" x14ac:dyDescent="0.3">
      <c r="A321" s="24">
        <v>1702</v>
      </c>
      <c r="B321" s="25" t="s">
        <v>354</v>
      </c>
      <c r="C321" s="26" t="s">
        <v>355</v>
      </c>
      <c r="D321" s="14"/>
      <c r="E321" s="10"/>
      <c r="F321" s="14"/>
      <c r="G321" s="10"/>
      <c r="H321" s="14"/>
      <c r="I321" s="10"/>
      <c r="J321" s="14"/>
      <c r="K321" s="10"/>
      <c r="L321" s="14"/>
      <c r="M321" s="10"/>
      <c r="N321" s="14"/>
      <c r="O321" s="10"/>
      <c r="P321" s="14"/>
      <c r="Q321" s="10"/>
      <c r="R321" s="14"/>
      <c r="S321" s="10"/>
      <c r="T321" s="14"/>
      <c r="U321" s="10"/>
      <c r="V321" s="14"/>
      <c r="W321" s="10"/>
      <c r="X321" s="14"/>
      <c r="Y321" s="10"/>
      <c r="Z321" s="14"/>
      <c r="AA321" s="10"/>
      <c r="AB321" s="14"/>
      <c r="AC321" s="10"/>
      <c r="AD321" s="14"/>
      <c r="AE321" s="10"/>
      <c r="AF321" s="14"/>
      <c r="AG321" s="10"/>
      <c r="AH321" s="14"/>
      <c r="AI321" s="10"/>
      <c r="AJ321" s="14"/>
      <c r="AK321" s="10"/>
      <c r="AL321" s="14"/>
      <c r="AM321" s="10"/>
      <c r="AN321" s="14"/>
      <c r="AO321" s="10"/>
      <c r="AP321" s="18">
        <f>VLOOKUP(A321,'andel av året'!$1:$1048576,23,FALSE)</f>
        <v>0</v>
      </c>
      <c r="AQ321" s="19">
        <f t="shared" si="4"/>
        <v>0</v>
      </c>
    </row>
    <row r="322" spans="1:43" x14ac:dyDescent="0.3">
      <c r="A322" s="24">
        <v>1703</v>
      </c>
      <c r="B322" s="25" t="s">
        <v>356</v>
      </c>
      <c r="C322" s="26" t="s">
        <v>355</v>
      </c>
      <c r="D322" s="14"/>
      <c r="E322" s="10"/>
      <c r="F322" s="14"/>
      <c r="G322" s="10"/>
      <c r="H322" s="14"/>
      <c r="I322" s="10"/>
      <c r="J322" s="14"/>
      <c r="K322" s="10"/>
      <c r="L322" s="14"/>
      <c r="M322" s="10"/>
      <c r="N322" s="14"/>
      <c r="O322" s="10"/>
      <c r="P322" s="14"/>
      <c r="Q322" s="10"/>
      <c r="R322" s="14"/>
      <c r="S322" s="10"/>
      <c r="T322" s="14"/>
      <c r="U322" s="10"/>
      <c r="V322" s="14"/>
      <c r="W322" s="10"/>
      <c r="X322" s="14"/>
      <c r="Y322" s="10"/>
      <c r="Z322" s="14"/>
      <c r="AA322" s="10"/>
      <c r="AB322" s="14"/>
      <c r="AC322" s="10"/>
      <c r="AD322" s="14"/>
      <c r="AE322" s="10"/>
      <c r="AF322" s="14"/>
      <c r="AG322" s="10"/>
      <c r="AH322" s="14"/>
      <c r="AI322" s="10"/>
      <c r="AJ322" s="14"/>
      <c r="AK322" s="10"/>
      <c r="AL322" s="14"/>
      <c r="AM322" s="10"/>
      <c r="AN322" s="14"/>
      <c r="AO322" s="10"/>
      <c r="AP322" s="18">
        <f>VLOOKUP(A322,'andel av året'!$1:$1048576,23,FALSE)</f>
        <v>0</v>
      </c>
      <c r="AQ322" s="19">
        <f t="shared" si="4"/>
        <v>0</v>
      </c>
    </row>
    <row r="323" spans="1:43" x14ac:dyDescent="0.3">
      <c r="A323" s="24">
        <v>1711</v>
      </c>
      <c r="B323" s="25" t="s">
        <v>357</v>
      </c>
      <c r="C323" s="26" t="s">
        <v>355</v>
      </c>
      <c r="D323" s="14"/>
      <c r="E323" s="10"/>
      <c r="F323" s="14"/>
      <c r="G323" s="10"/>
      <c r="H323" s="14"/>
      <c r="I323" s="10"/>
      <c r="J323" s="14"/>
      <c r="K323" s="10"/>
      <c r="L323" s="14"/>
      <c r="M323" s="10"/>
      <c r="N323" s="14"/>
      <c r="O323" s="10"/>
      <c r="P323" s="14"/>
      <c r="Q323" s="10"/>
      <c r="R323" s="14"/>
      <c r="S323" s="10"/>
      <c r="T323" s="14"/>
      <c r="U323" s="10"/>
      <c r="V323" s="14"/>
      <c r="W323" s="10"/>
      <c r="X323" s="14"/>
      <c r="Y323" s="10"/>
      <c r="Z323" s="14"/>
      <c r="AA323" s="10"/>
      <c r="AB323" s="14"/>
      <c r="AC323" s="10"/>
      <c r="AD323" s="14"/>
      <c r="AE323" s="10"/>
      <c r="AF323" s="14"/>
      <c r="AG323" s="10"/>
      <c r="AH323" s="14"/>
      <c r="AI323" s="10"/>
      <c r="AJ323" s="14"/>
      <c r="AK323" s="10"/>
      <c r="AL323" s="14"/>
      <c r="AM323" s="10"/>
      <c r="AN323" s="14"/>
      <c r="AO323" s="10"/>
      <c r="AP323" s="18">
        <f>VLOOKUP(A323,'andel av året'!$1:$1048576,23,FALSE)</f>
        <v>0</v>
      </c>
      <c r="AQ323" s="19">
        <f t="shared" ref="AQ323:AQ386" si="5">COUNT(D323,F323,H323,J323,L323,N323,P323,R323,T323,V323,X323,Z323,AB323,AD323,AF323,AH323,AJ323,AL323,AN323)</f>
        <v>0</v>
      </c>
    </row>
    <row r="324" spans="1:43" x14ac:dyDescent="0.3">
      <c r="A324" s="27">
        <v>1714</v>
      </c>
      <c r="B324" s="26" t="s">
        <v>358</v>
      </c>
      <c r="C324" s="26" t="s">
        <v>355</v>
      </c>
      <c r="D324" s="14"/>
      <c r="E324" s="10"/>
      <c r="F324" s="14"/>
      <c r="G324" s="10"/>
      <c r="H324" s="14"/>
      <c r="I324" s="10"/>
      <c r="J324" s="14"/>
      <c r="K324" s="10"/>
      <c r="L324" s="14"/>
      <c r="M324" s="10"/>
      <c r="N324" s="13">
        <v>38897</v>
      </c>
      <c r="O324" s="10"/>
      <c r="P324" s="14"/>
      <c r="Q324" s="9">
        <v>39293</v>
      </c>
      <c r="R324" s="13">
        <v>39563</v>
      </c>
      <c r="S324" s="10"/>
      <c r="T324" s="14"/>
      <c r="U324" s="9">
        <v>39847</v>
      </c>
      <c r="V324" s="14"/>
      <c r="W324" s="10"/>
      <c r="X324" s="14"/>
      <c r="Y324" s="10"/>
      <c r="Z324" s="14"/>
      <c r="AA324" s="10"/>
      <c r="AB324" s="14"/>
      <c r="AC324" s="10"/>
      <c r="AD324" s="14"/>
      <c r="AE324" s="10"/>
      <c r="AF324" s="14"/>
      <c r="AG324" s="10"/>
      <c r="AH324" s="14"/>
      <c r="AI324" s="10"/>
      <c r="AJ324" s="14"/>
      <c r="AK324" s="10"/>
      <c r="AL324" s="14"/>
      <c r="AM324" s="10"/>
      <c r="AN324" s="14"/>
      <c r="AO324" s="10"/>
      <c r="AP324" s="18">
        <f>VLOOKUP(A324,'andel av året'!$1:$1048576,23,FALSE)</f>
        <v>1.8499999999999999</v>
      </c>
      <c r="AQ324" s="19">
        <f t="shared" si="5"/>
        <v>2</v>
      </c>
    </row>
    <row r="325" spans="1:43" x14ac:dyDescent="0.3">
      <c r="A325" s="24">
        <v>1717</v>
      </c>
      <c r="B325" s="25" t="s">
        <v>359</v>
      </c>
      <c r="C325" s="26" t="s">
        <v>355</v>
      </c>
      <c r="D325" s="14"/>
      <c r="E325" s="10"/>
      <c r="F325" s="14"/>
      <c r="G325" s="10"/>
      <c r="H325" s="14"/>
      <c r="I325" s="10"/>
      <c r="J325" s="14"/>
      <c r="K325" s="10"/>
      <c r="L325" s="14"/>
      <c r="M325" s="10"/>
      <c r="N325" s="14"/>
      <c r="O325" s="10"/>
      <c r="P325" s="14"/>
      <c r="Q325" s="10"/>
      <c r="R325" s="14"/>
      <c r="S325" s="10"/>
      <c r="T325" s="14"/>
      <c r="U325" s="10"/>
      <c r="V325" s="14"/>
      <c r="W325" s="10"/>
      <c r="X325" s="14"/>
      <c r="Y325" s="10"/>
      <c r="Z325" s="14"/>
      <c r="AA325" s="10"/>
      <c r="AB325" s="14"/>
      <c r="AC325" s="10"/>
      <c r="AD325" s="14"/>
      <c r="AE325" s="10"/>
      <c r="AF325" s="14"/>
      <c r="AG325" s="10"/>
      <c r="AH325" s="14"/>
      <c r="AI325" s="10"/>
      <c r="AJ325" s="14"/>
      <c r="AK325" s="10"/>
      <c r="AL325" s="14"/>
      <c r="AM325" s="10"/>
      <c r="AN325" s="14"/>
      <c r="AO325" s="10"/>
      <c r="AP325" s="18">
        <f>VLOOKUP(A325,'andel av året'!$1:$1048576,23,FALSE)</f>
        <v>0</v>
      </c>
      <c r="AQ325" s="19">
        <f t="shared" si="5"/>
        <v>0</v>
      </c>
    </row>
    <row r="326" spans="1:43" x14ac:dyDescent="0.3">
      <c r="A326" s="27">
        <v>1718</v>
      </c>
      <c r="B326" s="26" t="s">
        <v>360</v>
      </c>
      <c r="C326" s="26" t="s">
        <v>355</v>
      </c>
      <c r="D326" s="13">
        <v>36892</v>
      </c>
      <c r="E326" s="10"/>
      <c r="F326" s="14"/>
      <c r="G326" s="10"/>
      <c r="H326" s="14"/>
      <c r="I326" s="9">
        <v>37812</v>
      </c>
      <c r="J326" s="14"/>
      <c r="K326" s="10"/>
      <c r="L326" s="13">
        <v>38587</v>
      </c>
      <c r="M326" s="10"/>
      <c r="N326" s="14"/>
      <c r="O326" s="10"/>
      <c r="P326" s="14"/>
      <c r="Q326" s="10"/>
      <c r="R326" s="14"/>
      <c r="S326" s="9">
        <v>39597</v>
      </c>
      <c r="T326" s="14"/>
      <c r="U326" s="10"/>
      <c r="V326" s="14"/>
      <c r="W326" s="10"/>
      <c r="X326" s="14"/>
      <c r="Y326" s="10"/>
      <c r="Z326" s="17">
        <v>41001</v>
      </c>
      <c r="AA326" s="10"/>
      <c r="AB326" s="14"/>
      <c r="AC326" s="10"/>
      <c r="AD326" s="14"/>
      <c r="AE326" s="10"/>
      <c r="AF326" s="14"/>
      <c r="AG326" s="10"/>
      <c r="AH326" s="14"/>
      <c r="AI326" s="9">
        <v>42550</v>
      </c>
      <c r="AJ326" s="13"/>
      <c r="AK326" s="9"/>
      <c r="AL326" s="13"/>
      <c r="AM326" s="9"/>
      <c r="AN326" s="13"/>
      <c r="AO326" s="9"/>
      <c r="AP326" s="18">
        <f>VLOOKUP(A326,'andel av året'!$1:$1048576,23,FALSE)</f>
        <v>9.5306849315068494</v>
      </c>
      <c r="AQ326" s="19">
        <f t="shared" si="5"/>
        <v>3</v>
      </c>
    </row>
    <row r="327" spans="1:43" x14ac:dyDescent="0.3">
      <c r="A327" s="27">
        <v>1719</v>
      </c>
      <c r="B327" s="26" t="s">
        <v>361</v>
      </c>
      <c r="C327" s="26" t="s">
        <v>355</v>
      </c>
      <c r="D327" s="13">
        <v>36892</v>
      </c>
      <c r="E327" s="10"/>
      <c r="F327" s="14"/>
      <c r="G327" s="10"/>
      <c r="H327" s="14"/>
      <c r="I327" s="10"/>
      <c r="J327" s="14"/>
      <c r="K327" s="10"/>
      <c r="L327" s="14"/>
      <c r="M327" s="10"/>
      <c r="N327" s="14"/>
      <c r="O327" s="10"/>
      <c r="P327" s="14"/>
      <c r="Q327" s="9">
        <v>39272</v>
      </c>
      <c r="R327" s="14"/>
      <c r="S327" s="10"/>
      <c r="T327" s="14"/>
      <c r="U327" s="10"/>
      <c r="V327" s="14"/>
      <c r="W327" s="10"/>
      <c r="X327" s="14"/>
      <c r="Y327" s="10"/>
      <c r="Z327" s="14"/>
      <c r="AA327" s="10"/>
      <c r="AB327" s="14"/>
      <c r="AC327" s="10"/>
      <c r="AD327" s="14"/>
      <c r="AE327" s="10"/>
      <c r="AF327" s="14"/>
      <c r="AG327" s="10"/>
      <c r="AH327" s="14"/>
      <c r="AI327" s="10"/>
      <c r="AJ327" s="14"/>
      <c r="AK327" s="10"/>
      <c r="AL327" s="14"/>
      <c r="AM327" s="10"/>
      <c r="AN327" s="14"/>
      <c r="AO327" s="10"/>
      <c r="AP327" s="18">
        <f>VLOOKUP(A327,'andel av året'!$1:$1048576,23,FALSE)</f>
        <v>6.52</v>
      </c>
      <c r="AQ327" s="19">
        <f t="shared" si="5"/>
        <v>1</v>
      </c>
    </row>
    <row r="328" spans="1:43" x14ac:dyDescent="0.3">
      <c r="A328" s="27">
        <v>1721</v>
      </c>
      <c r="B328" s="26" t="s">
        <v>362</v>
      </c>
      <c r="C328" s="26" t="s">
        <v>355</v>
      </c>
      <c r="D328" s="13">
        <v>36892</v>
      </c>
      <c r="E328" s="10"/>
      <c r="F328" s="14"/>
      <c r="G328" s="10"/>
      <c r="H328" s="14"/>
      <c r="I328" s="10"/>
      <c r="J328" s="14"/>
      <c r="K328" s="10"/>
      <c r="L328" s="14"/>
      <c r="M328" s="9">
        <v>38503</v>
      </c>
      <c r="N328" s="14"/>
      <c r="O328" s="10"/>
      <c r="P328" s="14"/>
      <c r="Q328" s="10"/>
      <c r="R328" s="14"/>
      <c r="S328" s="10"/>
      <c r="T328" s="14"/>
      <c r="U328" s="10"/>
      <c r="V328" s="14"/>
      <c r="W328" s="10"/>
      <c r="X328" s="14"/>
      <c r="Y328" s="10"/>
      <c r="Z328" s="14"/>
      <c r="AA328" s="10"/>
      <c r="AB328" s="14"/>
      <c r="AC328" s="10"/>
      <c r="AD328" s="14"/>
      <c r="AE328" s="10"/>
      <c r="AF328" s="14"/>
      <c r="AG328" s="10"/>
      <c r="AH328" s="14"/>
      <c r="AI328" s="10"/>
      <c r="AJ328" s="14"/>
      <c r="AK328" s="10"/>
      <c r="AL328" s="14"/>
      <c r="AM328" s="10"/>
      <c r="AN328" s="14"/>
      <c r="AO328" s="10"/>
      <c r="AP328" s="18">
        <f>VLOOKUP(A328,'andel av året'!$1:$1048576,23,FALSE)</f>
        <v>4.41</v>
      </c>
      <c r="AQ328" s="19">
        <f t="shared" si="5"/>
        <v>1</v>
      </c>
    </row>
    <row r="329" spans="1:43" x14ac:dyDescent="0.3">
      <c r="A329" s="27">
        <v>1723</v>
      </c>
      <c r="B329" s="26" t="s">
        <v>363</v>
      </c>
      <c r="C329" s="26" t="s">
        <v>355</v>
      </c>
      <c r="D329" s="14"/>
      <c r="E329" s="10"/>
      <c r="F329" s="14"/>
      <c r="G329" s="10"/>
      <c r="H329" s="13">
        <v>37712</v>
      </c>
      <c r="I329" s="10"/>
      <c r="J329" s="14"/>
      <c r="K329" s="10"/>
      <c r="L329" s="14"/>
      <c r="M329" s="9">
        <v>38537</v>
      </c>
      <c r="N329" s="14"/>
      <c r="O329" s="10"/>
      <c r="P329" s="14"/>
      <c r="Q329" s="10"/>
      <c r="R329" s="14"/>
      <c r="S329" s="10"/>
      <c r="T329" s="14"/>
      <c r="U329" s="10"/>
      <c r="V329" s="13">
        <v>40267</v>
      </c>
      <c r="W329" s="10"/>
      <c r="X329" s="14"/>
      <c r="Y329" s="9">
        <v>40668</v>
      </c>
      <c r="Z329" s="14"/>
      <c r="AA329" s="10"/>
      <c r="AB329" s="14"/>
      <c r="AC329" s="10"/>
      <c r="AD329" s="14"/>
      <c r="AE329" s="10"/>
      <c r="AF329" s="14"/>
      <c r="AG329" s="10"/>
      <c r="AH329" s="14"/>
      <c r="AI329" s="10"/>
      <c r="AJ329" s="14"/>
      <c r="AK329" s="10"/>
      <c r="AL329" s="14"/>
      <c r="AM329" s="10"/>
      <c r="AN329" s="14"/>
      <c r="AO329" s="10"/>
      <c r="AP329" s="18">
        <f>VLOOKUP(A329,'andel av året'!$1:$1048576,23,FALSE)</f>
        <v>3.3597260273972598</v>
      </c>
      <c r="AQ329" s="19">
        <f t="shared" si="5"/>
        <v>2</v>
      </c>
    </row>
    <row r="330" spans="1:43" x14ac:dyDescent="0.3">
      <c r="A330" s="27">
        <v>1724</v>
      </c>
      <c r="B330" s="26" t="s">
        <v>364</v>
      </c>
      <c r="C330" s="26" t="s">
        <v>355</v>
      </c>
      <c r="D330" s="13">
        <v>36892</v>
      </c>
      <c r="E330" s="10"/>
      <c r="F330" s="14"/>
      <c r="G330" s="10"/>
      <c r="H330" s="14"/>
      <c r="I330" s="10"/>
      <c r="J330" s="14"/>
      <c r="K330" s="10"/>
      <c r="L330" s="14"/>
      <c r="M330" s="10"/>
      <c r="N330" s="14"/>
      <c r="O330" s="10"/>
      <c r="P330" s="14"/>
      <c r="Q330" s="9">
        <v>39272</v>
      </c>
      <c r="R330" s="14"/>
      <c r="S330" s="10"/>
      <c r="T330" s="14"/>
      <c r="U330" s="10"/>
      <c r="V330" s="14"/>
      <c r="W330" s="10"/>
      <c r="X330" s="14"/>
      <c r="Y330" s="10"/>
      <c r="Z330" s="14"/>
      <c r="AA330" s="10"/>
      <c r="AB330" s="14"/>
      <c r="AC330" s="10"/>
      <c r="AD330" s="14"/>
      <c r="AE330" s="10"/>
      <c r="AF330" s="14"/>
      <c r="AG330" s="10"/>
      <c r="AH330" s="14"/>
      <c r="AI330" s="10"/>
      <c r="AJ330" s="14"/>
      <c r="AK330" s="10"/>
      <c r="AL330" s="14"/>
      <c r="AM330" s="10"/>
      <c r="AN330" s="14"/>
      <c r="AO330" s="10"/>
      <c r="AP330" s="18">
        <f>VLOOKUP(A330,'andel av året'!$1:$1048576,23,FALSE)</f>
        <v>6.52</v>
      </c>
      <c r="AQ330" s="19">
        <f t="shared" si="5"/>
        <v>1</v>
      </c>
    </row>
    <row r="331" spans="1:43" x14ac:dyDescent="0.3">
      <c r="A331" s="27">
        <v>1725</v>
      </c>
      <c r="B331" s="26" t="s">
        <v>365</v>
      </c>
      <c r="C331" s="26" t="s">
        <v>355</v>
      </c>
      <c r="D331" s="13">
        <v>36892</v>
      </c>
      <c r="E331" s="10"/>
      <c r="F331" s="14"/>
      <c r="G331" s="10"/>
      <c r="H331" s="14"/>
      <c r="I331" s="9">
        <v>37812</v>
      </c>
      <c r="J331" s="14"/>
      <c r="K331" s="10"/>
      <c r="L331" s="14"/>
      <c r="M331" s="10"/>
      <c r="N331" s="14"/>
      <c r="O331" s="10"/>
      <c r="P331" s="14"/>
      <c r="Q331" s="10"/>
      <c r="R331" s="14"/>
      <c r="S331" s="10"/>
      <c r="T331" s="14"/>
      <c r="U331" s="10"/>
      <c r="V331" s="14"/>
      <c r="W331" s="10"/>
      <c r="X331" s="14"/>
      <c r="Y331" s="10"/>
      <c r="Z331" s="14"/>
      <c r="AA331" s="10"/>
      <c r="AB331" s="14"/>
      <c r="AC331" s="10"/>
      <c r="AD331" s="14"/>
      <c r="AE331" s="10"/>
      <c r="AF331" s="14"/>
      <c r="AG331" s="10"/>
      <c r="AH331" s="14"/>
      <c r="AI331" s="10"/>
      <c r="AJ331" s="14"/>
      <c r="AK331" s="10"/>
      <c r="AL331" s="14"/>
      <c r="AM331" s="10"/>
      <c r="AN331" s="14"/>
      <c r="AO331" s="10"/>
      <c r="AP331" s="18">
        <f>VLOOKUP(A331,'andel av året'!$1:$1048576,23,FALSE)</f>
        <v>2.52</v>
      </c>
      <c r="AQ331" s="19">
        <f t="shared" si="5"/>
        <v>1</v>
      </c>
    </row>
    <row r="332" spans="1:43" x14ac:dyDescent="0.3">
      <c r="A332" s="27">
        <v>1729</v>
      </c>
      <c r="B332" s="26" t="s">
        <v>366</v>
      </c>
      <c r="C332" s="26" t="s">
        <v>355</v>
      </c>
      <c r="D332" s="13">
        <v>36892</v>
      </c>
      <c r="E332" s="10"/>
      <c r="F332" s="14"/>
      <c r="G332" s="9">
        <v>37445</v>
      </c>
      <c r="H332" s="14"/>
      <c r="I332" s="10"/>
      <c r="J332" s="14"/>
      <c r="K332" s="10"/>
      <c r="L332" s="14"/>
      <c r="M332" s="10"/>
      <c r="N332" s="13">
        <v>38897</v>
      </c>
      <c r="O332" s="10"/>
      <c r="P332" s="14"/>
      <c r="Q332" s="10"/>
      <c r="R332" s="14"/>
      <c r="S332" s="9">
        <v>39672</v>
      </c>
      <c r="T332" s="14"/>
      <c r="U332" s="10"/>
      <c r="V332" s="14"/>
      <c r="W332" s="10"/>
      <c r="X332" s="14"/>
      <c r="Y332" s="10"/>
      <c r="Z332" s="14"/>
      <c r="AA332" s="10"/>
      <c r="AB332" s="14"/>
      <c r="AC332" s="10"/>
      <c r="AD332" s="14"/>
      <c r="AE332" s="10"/>
      <c r="AF332" s="14"/>
      <c r="AG332" s="10"/>
      <c r="AH332" s="14"/>
      <c r="AI332" s="10"/>
      <c r="AJ332" s="14"/>
      <c r="AK332" s="10"/>
      <c r="AL332" s="14"/>
      <c r="AM332" s="10"/>
      <c r="AN332" s="14"/>
      <c r="AO332" s="10"/>
      <c r="AP332" s="18">
        <f>VLOOKUP(A332,'andel av året'!$1:$1048576,23,FALSE)</f>
        <v>3.63</v>
      </c>
      <c r="AQ332" s="19">
        <f t="shared" si="5"/>
        <v>2</v>
      </c>
    </row>
    <row r="333" spans="1:43" x14ac:dyDescent="0.3">
      <c r="A333" s="27">
        <v>1736</v>
      </c>
      <c r="B333" s="26" t="s">
        <v>367</v>
      </c>
      <c r="C333" s="26" t="s">
        <v>355</v>
      </c>
      <c r="D333" s="13">
        <v>36892</v>
      </c>
      <c r="E333" s="10"/>
      <c r="F333" s="14"/>
      <c r="G333" s="9">
        <v>37445</v>
      </c>
      <c r="H333" s="13">
        <v>37760</v>
      </c>
      <c r="I333" s="10"/>
      <c r="J333" s="14"/>
      <c r="K333" s="10"/>
      <c r="L333" s="14"/>
      <c r="M333" s="9">
        <v>38503</v>
      </c>
      <c r="N333" s="14"/>
      <c r="O333" s="10"/>
      <c r="P333" s="14"/>
      <c r="Q333" s="10"/>
      <c r="R333" s="14"/>
      <c r="S333" s="10"/>
      <c r="T333" s="14"/>
      <c r="U333" s="10"/>
      <c r="V333" s="14"/>
      <c r="W333" s="10"/>
      <c r="X333" s="14"/>
      <c r="Y333" s="10"/>
      <c r="Z333" s="14"/>
      <c r="AA333" s="10"/>
      <c r="AB333" s="14"/>
      <c r="AC333" s="10"/>
      <c r="AD333" s="14"/>
      <c r="AE333" s="10"/>
      <c r="AF333" s="14"/>
      <c r="AG333" s="10"/>
      <c r="AH333" s="14"/>
      <c r="AI333" s="10"/>
      <c r="AJ333" s="14"/>
      <c r="AK333" s="10"/>
      <c r="AL333" s="14"/>
      <c r="AM333" s="10"/>
      <c r="AN333" s="14"/>
      <c r="AO333" s="10"/>
      <c r="AP333" s="18">
        <f>VLOOKUP(A333,'andel av året'!$1:$1048576,23,FALSE)</f>
        <v>3.39</v>
      </c>
      <c r="AQ333" s="19">
        <f t="shared" si="5"/>
        <v>2</v>
      </c>
    </row>
    <row r="334" spans="1:43" x14ac:dyDescent="0.3">
      <c r="A334" s="24">
        <v>1738</v>
      </c>
      <c r="B334" s="25" t="s">
        <v>368</v>
      </c>
      <c r="C334" s="26" t="s">
        <v>355</v>
      </c>
      <c r="D334" s="14"/>
      <c r="E334" s="10"/>
      <c r="F334" s="14"/>
      <c r="G334" s="10"/>
      <c r="H334" s="14"/>
      <c r="I334" s="10"/>
      <c r="J334" s="14"/>
      <c r="K334" s="10"/>
      <c r="L334" s="14"/>
      <c r="M334" s="10"/>
      <c r="N334" s="14"/>
      <c r="O334" s="10"/>
      <c r="P334" s="14"/>
      <c r="Q334" s="10"/>
      <c r="R334" s="14"/>
      <c r="S334" s="10"/>
      <c r="T334" s="14"/>
      <c r="U334" s="10"/>
      <c r="V334" s="14"/>
      <c r="W334" s="10"/>
      <c r="X334" s="14"/>
      <c r="Y334" s="10"/>
      <c r="Z334" s="14"/>
      <c r="AA334" s="10"/>
      <c r="AB334" s="14"/>
      <c r="AC334" s="10"/>
      <c r="AD334" s="14"/>
      <c r="AE334" s="10"/>
      <c r="AF334" s="14"/>
      <c r="AG334" s="10"/>
      <c r="AH334" s="14"/>
      <c r="AI334" s="10"/>
      <c r="AJ334" s="14"/>
      <c r="AK334" s="10"/>
      <c r="AL334" s="14"/>
      <c r="AM334" s="10"/>
      <c r="AN334" s="14"/>
      <c r="AO334" s="10"/>
      <c r="AP334" s="18">
        <f>VLOOKUP(A334,'andel av året'!$1:$1048576,23,FALSE)</f>
        <v>0</v>
      </c>
      <c r="AQ334" s="19">
        <f t="shared" si="5"/>
        <v>0</v>
      </c>
    </row>
    <row r="335" spans="1:43" x14ac:dyDescent="0.3">
      <c r="A335" s="24">
        <v>1739</v>
      </c>
      <c r="B335" s="25" t="s">
        <v>369</v>
      </c>
      <c r="C335" s="26" t="s">
        <v>355</v>
      </c>
      <c r="D335" s="14"/>
      <c r="E335" s="10"/>
      <c r="F335" s="14"/>
      <c r="G335" s="10"/>
      <c r="H335" s="14"/>
      <c r="I335" s="10"/>
      <c r="J335" s="14"/>
      <c r="K335" s="10"/>
      <c r="L335" s="14"/>
      <c r="M335" s="10"/>
      <c r="N335" s="14"/>
      <c r="O335" s="10"/>
      <c r="P335" s="14"/>
      <c r="Q335" s="10"/>
      <c r="R335" s="14"/>
      <c r="S335" s="10"/>
      <c r="T335" s="14"/>
      <c r="U335" s="10"/>
      <c r="V335" s="14"/>
      <c r="W335" s="10"/>
      <c r="X335" s="14"/>
      <c r="Y335" s="10"/>
      <c r="Z335" s="14"/>
      <c r="AA335" s="10"/>
      <c r="AB335" s="14"/>
      <c r="AC335" s="10"/>
      <c r="AD335" s="14"/>
      <c r="AE335" s="10"/>
      <c r="AF335" s="14"/>
      <c r="AG335" s="10"/>
      <c r="AH335" s="14"/>
      <c r="AI335" s="10"/>
      <c r="AJ335" s="14"/>
      <c r="AK335" s="10"/>
      <c r="AL335" s="14"/>
      <c r="AM335" s="10"/>
      <c r="AN335" s="14"/>
      <c r="AO335" s="10"/>
      <c r="AP335" s="18">
        <f>VLOOKUP(A335,'andel av året'!$1:$1048576,23,FALSE)</f>
        <v>0</v>
      </c>
      <c r="AQ335" s="19">
        <f t="shared" si="5"/>
        <v>0</v>
      </c>
    </row>
    <row r="336" spans="1:43" x14ac:dyDescent="0.3">
      <c r="A336" s="24">
        <v>1740</v>
      </c>
      <c r="B336" s="25" t="s">
        <v>370</v>
      </c>
      <c r="C336" s="26" t="s">
        <v>355</v>
      </c>
      <c r="D336" s="14"/>
      <c r="E336" s="10"/>
      <c r="F336" s="14"/>
      <c r="G336" s="10"/>
      <c r="H336" s="14"/>
      <c r="I336" s="10"/>
      <c r="J336" s="14"/>
      <c r="K336" s="10"/>
      <c r="L336" s="14"/>
      <c r="M336" s="10"/>
      <c r="N336" s="14"/>
      <c r="O336" s="10"/>
      <c r="P336" s="14"/>
      <c r="Q336" s="10"/>
      <c r="R336" s="14"/>
      <c r="S336" s="10"/>
      <c r="T336" s="14"/>
      <c r="U336" s="10"/>
      <c r="V336" s="14"/>
      <c r="W336" s="10"/>
      <c r="X336" s="14"/>
      <c r="Y336" s="10"/>
      <c r="Z336" s="14" t="s">
        <v>469</v>
      </c>
      <c r="AA336" s="10"/>
      <c r="AB336" s="14"/>
      <c r="AC336" s="10"/>
      <c r="AD336" s="14"/>
      <c r="AE336" s="10"/>
      <c r="AF336" s="14"/>
      <c r="AG336" s="10"/>
      <c r="AH336" s="14"/>
      <c r="AI336" s="10"/>
      <c r="AJ336" s="14"/>
      <c r="AK336" s="10"/>
      <c r="AL336" s="14"/>
      <c r="AM336" s="10"/>
      <c r="AN336" s="14"/>
      <c r="AO336" s="10"/>
      <c r="AP336" s="18">
        <f>VLOOKUP(A336,'andel av året'!$1:$1048576,23,FALSE)</f>
        <v>0</v>
      </c>
      <c r="AQ336" s="19">
        <f t="shared" si="5"/>
        <v>0</v>
      </c>
    </row>
    <row r="337" spans="1:43" x14ac:dyDescent="0.3">
      <c r="A337" s="27">
        <v>1742</v>
      </c>
      <c r="B337" s="26" t="s">
        <v>371</v>
      </c>
      <c r="C337" s="26" t="s">
        <v>355</v>
      </c>
      <c r="D337" s="14"/>
      <c r="E337" s="10"/>
      <c r="F337" s="14"/>
      <c r="G337" s="10"/>
      <c r="H337" s="14"/>
      <c r="I337" s="10"/>
      <c r="J337" s="13">
        <v>38181</v>
      </c>
      <c r="K337" s="10"/>
      <c r="L337" s="14"/>
      <c r="M337" s="10"/>
      <c r="N337" s="14"/>
      <c r="O337" s="9">
        <v>38892</v>
      </c>
      <c r="P337" s="14"/>
      <c r="Q337" s="10"/>
      <c r="R337" s="14"/>
      <c r="S337" s="10"/>
      <c r="T337" s="14"/>
      <c r="U337" s="10"/>
      <c r="V337" s="14"/>
      <c r="W337" s="10"/>
      <c r="X337" s="14"/>
      <c r="Y337" s="10"/>
      <c r="Z337" s="14"/>
      <c r="AA337" s="10"/>
      <c r="AB337" s="14"/>
      <c r="AC337" s="10"/>
      <c r="AD337" s="14"/>
      <c r="AE337" s="10"/>
      <c r="AF337" s="14"/>
      <c r="AG337" s="10"/>
      <c r="AH337" s="14"/>
      <c r="AI337" s="10"/>
      <c r="AJ337" s="14"/>
      <c r="AK337" s="10"/>
      <c r="AL337" s="14"/>
      <c r="AM337" s="10"/>
      <c r="AN337" s="14"/>
      <c r="AO337" s="10"/>
      <c r="AP337" s="18">
        <f>VLOOKUP(A337,'andel av året'!$1:$1048576,23,FALSE)</f>
        <v>1.98</v>
      </c>
      <c r="AQ337" s="19">
        <f t="shared" si="5"/>
        <v>1</v>
      </c>
    </row>
    <row r="338" spans="1:43" x14ac:dyDescent="0.3">
      <c r="A338" s="24">
        <v>1743</v>
      </c>
      <c r="B338" s="25" t="s">
        <v>372</v>
      </c>
      <c r="C338" s="26" t="s">
        <v>355</v>
      </c>
      <c r="D338" s="14"/>
      <c r="E338" s="10"/>
      <c r="F338" s="14"/>
      <c r="G338" s="10"/>
      <c r="H338" s="14"/>
      <c r="I338" s="10"/>
      <c r="J338" s="14"/>
      <c r="K338" s="10"/>
      <c r="L338" s="14"/>
      <c r="M338" s="10"/>
      <c r="N338" s="14"/>
      <c r="O338" s="10"/>
      <c r="P338" s="14"/>
      <c r="Q338" s="10"/>
      <c r="R338" s="14"/>
      <c r="S338" s="10"/>
      <c r="T338" s="14"/>
      <c r="U338" s="10"/>
      <c r="V338" s="14"/>
      <c r="W338" s="10"/>
      <c r="X338" s="14"/>
      <c r="Y338" s="10"/>
      <c r="Z338" s="14"/>
      <c r="AA338" s="10"/>
      <c r="AB338" s="14"/>
      <c r="AC338" s="10"/>
      <c r="AD338" s="14"/>
      <c r="AE338" s="10"/>
      <c r="AF338" s="14"/>
      <c r="AG338" s="10"/>
      <c r="AH338" s="14"/>
      <c r="AI338" s="10"/>
      <c r="AJ338" s="14"/>
      <c r="AK338" s="10"/>
      <c r="AL338" s="14"/>
      <c r="AM338" s="10"/>
      <c r="AN338" s="14"/>
      <c r="AO338" s="10"/>
      <c r="AP338" s="18">
        <f>VLOOKUP(A338,'andel av året'!$1:$1048576,23,FALSE)</f>
        <v>0</v>
      </c>
      <c r="AQ338" s="19">
        <f t="shared" si="5"/>
        <v>0</v>
      </c>
    </row>
    <row r="339" spans="1:43" x14ac:dyDescent="0.3">
      <c r="A339" s="24">
        <v>1744</v>
      </c>
      <c r="B339" s="25" t="s">
        <v>373</v>
      </c>
      <c r="C339" s="26" t="s">
        <v>355</v>
      </c>
      <c r="D339" s="14"/>
      <c r="E339" s="10"/>
      <c r="F339" s="14"/>
      <c r="G339" s="10"/>
      <c r="H339" s="14"/>
      <c r="I339" s="10"/>
      <c r="J339" s="14"/>
      <c r="K339" s="10"/>
      <c r="L339" s="14"/>
      <c r="M339" s="10"/>
      <c r="N339" s="14"/>
      <c r="O339" s="10"/>
      <c r="P339" s="14"/>
      <c r="Q339" s="10"/>
      <c r="R339" s="14"/>
      <c r="S339" s="10"/>
      <c r="T339" s="14"/>
      <c r="U339" s="10"/>
      <c r="V339" s="14"/>
      <c r="W339" s="10"/>
      <c r="X339" s="14"/>
      <c r="Y339" s="10"/>
      <c r="Z339" s="14"/>
      <c r="AA339" s="10"/>
      <c r="AB339" s="14"/>
      <c r="AC339" s="10"/>
      <c r="AD339" s="14"/>
      <c r="AE339" s="10"/>
      <c r="AF339" s="14"/>
      <c r="AG339" s="10"/>
      <c r="AH339" s="14"/>
      <c r="AI339" s="10"/>
      <c r="AJ339" s="14"/>
      <c r="AK339" s="10"/>
      <c r="AL339" s="14"/>
      <c r="AM339" s="10"/>
      <c r="AN339" s="14"/>
      <c r="AO339" s="10"/>
      <c r="AP339" s="18">
        <f>VLOOKUP(A339,'andel av året'!$1:$1048576,23,FALSE)</f>
        <v>0</v>
      </c>
      <c r="AQ339" s="19">
        <f t="shared" si="5"/>
        <v>0</v>
      </c>
    </row>
    <row r="340" spans="1:43" x14ac:dyDescent="0.3">
      <c r="A340" s="24">
        <v>1748</v>
      </c>
      <c r="B340" s="25" t="s">
        <v>374</v>
      </c>
      <c r="C340" s="26" t="s">
        <v>355</v>
      </c>
      <c r="D340" s="14"/>
      <c r="E340" s="10"/>
      <c r="F340" s="14"/>
      <c r="G340" s="10"/>
      <c r="H340" s="14"/>
      <c r="I340" s="10"/>
      <c r="J340" s="14"/>
      <c r="K340" s="10"/>
      <c r="L340" s="14"/>
      <c r="M340" s="10"/>
      <c r="N340" s="14"/>
      <c r="O340" s="10"/>
      <c r="P340" s="14"/>
      <c r="Q340" s="10"/>
      <c r="R340" s="14"/>
      <c r="S340" s="10"/>
      <c r="T340" s="14"/>
      <c r="U340" s="10"/>
      <c r="V340" s="14"/>
      <c r="W340" s="10"/>
      <c r="X340" s="14"/>
      <c r="Y340" s="10"/>
      <c r="Z340" s="14"/>
      <c r="AA340" s="10"/>
      <c r="AB340" s="14"/>
      <c r="AC340" s="10"/>
      <c r="AD340" s="14"/>
      <c r="AE340" s="10"/>
      <c r="AF340" s="14"/>
      <c r="AG340" s="10"/>
      <c r="AH340" s="14"/>
      <c r="AI340" s="10"/>
      <c r="AJ340" s="14"/>
      <c r="AK340" s="10"/>
      <c r="AL340" s="14"/>
      <c r="AM340" s="10"/>
      <c r="AN340" s="14"/>
      <c r="AO340" s="10"/>
      <c r="AP340" s="18">
        <f>VLOOKUP(A340,'andel av året'!$1:$1048576,23,FALSE)</f>
        <v>0</v>
      </c>
      <c r="AQ340" s="19">
        <f t="shared" si="5"/>
        <v>0</v>
      </c>
    </row>
    <row r="341" spans="1:43" x14ac:dyDescent="0.3">
      <c r="A341" s="24">
        <v>1749</v>
      </c>
      <c r="B341" s="25" t="s">
        <v>375</v>
      </c>
      <c r="C341" s="26" t="s">
        <v>355</v>
      </c>
      <c r="D341" s="14"/>
      <c r="E341" s="10"/>
      <c r="F341" s="14"/>
      <c r="G341" s="10"/>
      <c r="H341" s="14"/>
      <c r="I341" s="10"/>
      <c r="J341" s="14"/>
      <c r="K341" s="10"/>
      <c r="L341" s="14"/>
      <c r="M341" s="10"/>
      <c r="N341" s="14"/>
      <c r="O341" s="10"/>
      <c r="P341" s="14"/>
      <c r="Q341" s="10"/>
      <c r="R341" s="14"/>
      <c r="S341" s="10"/>
      <c r="T341" s="14"/>
      <c r="U341" s="10"/>
      <c r="V341" s="14"/>
      <c r="W341" s="10"/>
      <c r="X341" s="14"/>
      <c r="Y341" s="10"/>
      <c r="Z341" s="14"/>
      <c r="AA341" s="10"/>
      <c r="AB341" s="14"/>
      <c r="AC341" s="10"/>
      <c r="AD341" s="14"/>
      <c r="AE341" s="10"/>
      <c r="AF341" s="14"/>
      <c r="AG341" s="10"/>
      <c r="AH341" s="14"/>
      <c r="AI341" s="10"/>
      <c r="AJ341" s="14"/>
      <c r="AK341" s="10"/>
      <c r="AL341" s="14"/>
      <c r="AM341" s="10"/>
      <c r="AN341" s="14"/>
      <c r="AO341" s="10"/>
      <c r="AP341" s="18">
        <f>VLOOKUP(A341,'andel av året'!$1:$1048576,23,FALSE)</f>
        <v>0</v>
      </c>
      <c r="AQ341" s="19">
        <f t="shared" si="5"/>
        <v>0</v>
      </c>
    </row>
    <row r="342" spans="1:43" x14ac:dyDescent="0.3">
      <c r="A342" s="27">
        <v>1750</v>
      </c>
      <c r="B342" s="26" t="s">
        <v>376</v>
      </c>
      <c r="C342" s="26" t="s">
        <v>355</v>
      </c>
      <c r="D342" s="14"/>
      <c r="E342" s="10"/>
      <c r="F342" s="14"/>
      <c r="G342" s="10"/>
      <c r="H342" s="14"/>
      <c r="I342" s="10"/>
      <c r="J342" s="13">
        <v>38181</v>
      </c>
      <c r="K342" s="10"/>
      <c r="L342" s="14"/>
      <c r="M342" s="9">
        <v>38537</v>
      </c>
      <c r="N342" s="14"/>
      <c r="O342" s="10"/>
      <c r="P342" s="14"/>
      <c r="Q342" s="10"/>
      <c r="R342" s="14"/>
      <c r="S342" s="10"/>
      <c r="T342" s="14"/>
      <c r="U342" s="10"/>
      <c r="V342" s="14"/>
      <c r="W342" s="10"/>
      <c r="X342" s="14"/>
      <c r="Y342" s="10"/>
      <c r="Z342" s="14"/>
      <c r="AA342" s="10"/>
      <c r="AB342" s="14"/>
      <c r="AC342" s="10"/>
      <c r="AD342" s="14"/>
      <c r="AE342" s="10"/>
      <c r="AF342" s="14"/>
      <c r="AG342" s="10"/>
      <c r="AH342" s="14"/>
      <c r="AI342" s="10"/>
      <c r="AJ342" s="14"/>
      <c r="AK342" s="10"/>
      <c r="AL342" s="14"/>
      <c r="AM342" s="10"/>
      <c r="AN342" s="14"/>
      <c r="AO342" s="10"/>
      <c r="AP342" s="18">
        <f>VLOOKUP(A342,'andel av året'!$1:$1048576,23,FALSE)</f>
        <v>0.98</v>
      </c>
      <c r="AQ342" s="19">
        <f t="shared" si="5"/>
        <v>1</v>
      </c>
    </row>
    <row r="343" spans="1:43" x14ac:dyDescent="0.3">
      <c r="A343" s="27">
        <v>1751</v>
      </c>
      <c r="B343" s="26" t="s">
        <v>377</v>
      </c>
      <c r="C343" s="26" t="s">
        <v>355</v>
      </c>
      <c r="D343" s="14"/>
      <c r="E343" s="10"/>
      <c r="F343" s="14"/>
      <c r="G343" s="10"/>
      <c r="H343" s="14"/>
      <c r="I343" s="10"/>
      <c r="J343" s="13">
        <v>38044</v>
      </c>
      <c r="K343" s="10"/>
      <c r="L343" s="14"/>
      <c r="M343" s="10"/>
      <c r="N343" s="14"/>
      <c r="O343" s="10"/>
      <c r="P343" s="14"/>
      <c r="Q343" s="10"/>
      <c r="R343" s="14"/>
      <c r="S343" s="9">
        <v>39672</v>
      </c>
      <c r="T343" s="14"/>
      <c r="U343" s="10"/>
      <c r="V343" s="14"/>
      <c r="W343" s="10"/>
      <c r="X343" s="14"/>
      <c r="Y343" s="10"/>
      <c r="Z343" s="14"/>
      <c r="AA343" s="10"/>
      <c r="AB343" s="14"/>
      <c r="AC343" s="10"/>
      <c r="AD343" s="14"/>
      <c r="AE343" s="10"/>
      <c r="AF343" s="14"/>
      <c r="AG343" s="10"/>
      <c r="AH343" s="14"/>
      <c r="AI343" s="10"/>
      <c r="AJ343" s="14"/>
      <c r="AK343" s="10"/>
      <c r="AL343" s="14"/>
      <c r="AM343" s="10"/>
      <c r="AN343" s="14"/>
      <c r="AO343" s="10"/>
      <c r="AP343" s="18">
        <f>VLOOKUP(A343,'andel av året'!$1:$1048576,23,FALSE)</f>
        <v>4.47</v>
      </c>
      <c r="AQ343" s="19">
        <f t="shared" si="5"/>
        <v>1</v>
      </c>
    </row>
    <row r="344" spans="1:43" x14ac:dyDescent="0.3">
      <c r="A344" s="27">
        <v>1755</v>
      </c>
      <c r="B344" s="26" t="s">
        <v>378</v>
      </c>
      <c r="C344" s="26" t="s">
        <v>355</v>
      </c>
      <c r="D344" s="14"/>
      <c r="E344" s="10"/>
      <c r="F344" s="14"/>
      <c r="G344" s="10"/>
      <c r="H344" s="14"/>
      <c r="I344" s="10"/>
      <c r="J344" s="14"/>
      <c r="K344" s="10"/>
      <c r="L344" s="13">
        <v>38503</v>
      </c>
      <c r="M344" s="10"/>
      <c r="N344" s="14"/>
      <c r="O344" s="10"/>
      <c r="P344" s="14"/>
      <c r="Q344" s="9">
        <v>39272</v>
      </c>
      <c r="R344" s="13">
        <v>39538</v>
      </c>
      <c r="S344" s="10"/>
      <c r="T344" s="14"/>
      <c r="U344" s="9">
        <v>39889</v>
      </c>
      <c r="V344" s="14"/>
      <c r="W344" s="10"/>
      <c r="X344" s="14"/>
      <c r="Y344" s="10"/>
      <c r="Z344" s="14"/>
      <c r="AA344" s="10"/>
      <c r="AB344" s="14"/>
      <c r="AC344" s="10"/>
      <c r="AD344" s="14"/>
      <c r="AE344" s="10"/>
      <c r="AF344" s="14"/>
      <c r="AG344" s="10"/>
      <c r="AH344" s="14"/>
      <c r="AI344" s="10"/>
      <c r="AJ344" s="14"/>
      <c r="AK344" s="10"/>
      <c r="AL344" s="14"/>
      <c r="AM344" s="10"/>
      <c r="AN344" s="14"/>
      <c r="AO344" s="10"/>
      <c r="AP344" s="18">
        <f>VLOOKUP(A344,'andel av året'!$1:$1048576,23,FALSE)</f>
        <v>3.25</v>
      </c>
      <c r="AQ344" s="19">
        <f t="shared" si="5"/>
        <v>2</v>
      </c>
    </row>
    <row r="345" spans="1:43" x14ac:dyDescent="0.3">
      <c r="A345" s="27">
        <v>1756</v>
      </c>
      <c r="B345" s="26" t="s">
        <v>366</v>
      </c>
      <c r="C345" s="26" t="s">
        <v>355</v>
      </c>
      <c r="D345" s="14"/>
      <c r="E345" s="10"/>
      <c r="F345" s="14"/>
      <c r="G345" s="10"/>
      <c r="H345" s="14"/>
      <c r="I345" s="10"/>
      <c r="J345" s="14"/>
      <c r="K345" s="10"/>
      <c r="L345" s="13"/>
      <c r="M345" s="10"/>
      <c r="N345" s="14"/>
      <c r="O345" s="10"/>
      <c r="P345" s="14"/>
      <c r="Q345" s="9"/>
      <c r="R345" s="13"/>
      <c r="S345" s="10"/>
      <c r="T345" s="14"/>
      <c r="U345" s="9"/>
      <c r="V345" s="14"/>
      <c r="W345" s="10"/>
      <c r="X345" s="14"/>
      <c r="Y345" s="10"/>
      <c r="Z345" s="14"/>
      <c r="AA345" s="10"/>
      <c r="AB345" s="14"/>
      <c r="AC345" s="10"/>
      <c r="AD345" s="14"/>
      <c r="AE345" s="10"/>
      <c r="AF345" s="14"/>
      <c r="AG345" s="10"/>
      <c r="AH345" s="14"/>
      <c r="AI345" s="10"/>
      <c r="AJ345" s="14"/>
      <c r="AK345" s="10"/>
      <c r="AL345" s="14"/>
      <c r="AM345" s="10"/>
      <c r="AN345" s="14"/>
      <c r="AO345" s="10"/>
      <c r="AP345" s="18">
        <f>VLOOKUP(A345,'andel av året'!$1:$1048576,23,FALSE)</f>
        <v>0</v>
      </c>
      <c r="AQ345" s="19">
        <f t="shared" si="5"/>
        <v>0</v>
      </c>
    </row>
    <row r="346" spans="1:43" x14ac:dyDescent="0.3">
      <c r="A346" s="24">
        <v>1804</v>
      </c>
      <c r="B346" s="25" t="s">
        <v>379</v>
      </c>
      <c r="C346" s="26" t="s">
        <v>380</v>
      </c>
      <c r="D346" s="14"/>
      <c r="E346" s="10"/>
      <c r="F346" s="14"/>
      <c r="G346" s="10"/>
      <c r="H346" s="14"/>
      <c r="I346" s="10"/>
      <c r="J346" s="14"/>
      <c r="K346" s="10"/>
      <c r="L346" s="14"/>
      <c r="M346" s="10"/>
      <c r="N346" s="14"/>
      <c r="O346" s="10"/>
      <c r="P346" s="14"/>
      <c r="Q346" s="10"/>
      <c r="R346" s="14"/>
      <c r="S346" s="10"/>
      <c r="T346" s="14"/>
      <c r="U346" s="10"/>
      <c r="V346" s="14"/>
      <c r="W346" s="10"/>
      <c r="X346" s="14"/>
      <c r="Y346" s="10"/>
      <c r="Z346" s="14"/>
      <c r="AA346" s="10"/>
      <c r="AB346" s="14"/>
      <c r="AC346" s="10"/>
      <c r="AD346" s="14"/>
      <c r="AE346" s="10"/>
      <c r="AF346" s="14"/>
      <c r="AG346" s="10"/>
      <c r="AH346" s="14"/>
      <c r="AI346" s="10"/>
      <c r="AJ346" s="14"/>
      <c r="AK346" s="10"/>
      <c r="AL346" s="14"/>
      <c r="AM346" s="10"/>
      <c r="AN346" s="14"/>
      <c r="AO346" s="10"/>
      <c r="AP346" s="18">
        <f>VLOOKUP(A346,'andel av året'!$1:$1048576,23,FALSE)</f>
        <v>0</v>
      </c>
      <c r="AQ346" s="19">
        <f t="shared" si="5"/>
        <v>0</v>
      </c>
    </row>
    <row r="347" spans="1:43" x14ac:dyDescent="0.3">
      <c r="A347" s="27">
        <v>1805</v>
      </c>
      <c r="B347" s="26" t="s">
        <v>381</v>
      </c>
      <c r="C347" s="26" t="s">
        <v>380</v>
      </c>
      <c r="D347" s="13">
        <v>36892</v>
      </c>
      <c r="E347" s="9">
        <v>37089</v>
      </c>
      <c r="F347" s="14"/>
      <c r="G347" s="10"/>
      <c r="H347" s="14"/>
      <c r="I347" s="10"/>
      <c r="J347" s="14"/>
      <c r="K347" s="10"/>
      <c r="L347" s="14"/>
      <c r="M347" s="10"/>
      <c r="N347" s="14"/>
      <c r="O347" s="10"/>
      <c r="P347" s="14"/>
      <c r="Q347" s="10"/>
      <c r="R347" s="14"/>
      <c r="S347" s="10"/>
      <c r="T347" s="13">
        <v>39864</v>
      </c>
      <c r="U347" s="10"/>
      <c r="V347" s="14"/>
      <c r="W347" s="10"/>
      <c r="X347" s="14"/>
      <c r="Y347" s="10"/>
      <c r="Z347" s="14"/>
      <c r="AA347" s="10"/>
      <c r="AB347" s="14"/>
      <c r="AC347" s="10"/>
      <c r="AD347" s="14"/>
      <c r="AE347" s="10"/>
      <c r="AF347" s="14"/>
      <c r="AG347" s="9">
        <v>42165</v>
      </c>
      <c r="AH347" s="13"/>
      <c r="AI347" s="9"/>
      <c r="AJ347" s="13"/>
      <c r="AK347" s="9"/>
      <c r="AL347" s="13"/>
      <c r="AM347" s="9"/>
      <c r="AN347" s="13"/>
      <c r="AO347" s="9"/>
      <c r="AP347" s="18">
        <f>VLOOKUP(A347,'andel av året'!$1:$1048576,23,FALSE)</f>
        <v>6.8883561643835618</v>
      </c>
      <c r="AQ347" s="19">
        <f t="shared" si="5"/>
        <v>2</v>
      </c>
    </row>
    <row r="348" spans="1:43" x14ac:dyDescent="0.3">
      <c r="A348" s="27">
        <v>1811</v>
      </c>
      <c r="B348" s="26" t="s">
        <v>382</v>
      </c>
      <c r="C348" s="26" t="s">
        <v>380</v>
      </c>
      <c r="D348" s="13">
        <v>36937</v>
      </c>
      <c r="E348" s="10"/>
      <c r="F348" s="14"/>
      <c r="G348" s="10"/>
      <c r="H348" s="13">
        <v>37684</v>
      </c>
      <c r="I348" s="10"/>
      <c r="J348" s="14"/>
      <c r="K348" s="10"/>
      <c r="L348" s="14"/>
      <c r="M348" s="9">
        <v>38586</v>
      </c>
      <c r="N348" s="14"/>
      <c r="O348" s="10"/>
      <c r="P348" s="14"/>
      <c r="Q348" s="10"/>
      <c r="R348" s="14"/>
      <c r="S348" s="10"/>
      <c r="T348" s="14"/>
      <c r="U348" s="10"/>
      <c r="V348" s="14"/>
      <c r="W348" s="10"/>
      <c r="X348" s="14"/>
      <c r="Y348" s="10"/>
      <c r="Z348" s="14"/>
      <c r="AA348" s="10"/>
      <c r="AB348" s="14"/>
      <c r="AC348" s="10"/>
      <c r="AD348" s="14"/>
      <c r="AE348" s="10"/>
      <c r="AF348" s="14"/>
      <c r="AG348" s="10"/>
      <c r="AH348" s="14"/>
      <c r="AI348" s="10"/>
      <c r="AJ348" s="14"/>
      <c r="AK348" s="10"/>
      <c r="AL348" s="14"/>
      <c r="AM348" s="10"/>
      <c r="AN348" s="14"/>
      <c r="AO348" s="10"/>
      <c r="AP348" s="18">
        <f>VLOOKUP(A348,'andel av året'!$1:$1048576,23,FALSE)</f>
        <v>4.54</v>
      </c>
      <c r="AQ348" s="19">
        <f t="shared" si="5"/>
        <v>2</v>
      </c>
    </row>
    <row r="349" spans="1:43" x14ac:dyDescent="0.3">
      <c r="A349" s="24">
        <v>1812</v>
      </c>
      <c r="B349" s="25" t="s">
        <v>383</v>
      </c>
      <c r="C349" s="26" t="s">
        <v>380</v>
      </c>
      <c r="D349" s="14"/>
      <c r="E349" s="10"/>
      <c r="F349" s="14"/>
      <c r="G349" s="10"/>
      <c r="H349" s="14"/>
      <c r="I349" s="10"/>
      <c r="J349" s="14"/>
      <c r="K349" s="10"/>
      <c r="L349" s="14"/>
      <c r="M349" s="10"/>
      <c r="N349" s="14"/>
      <c r="O349" s="10"/>
      <c r="P349" s="14"/>
      <c r="Q349" s="10"/>
      <c r="R349" s="14"/>
      <c r="S349" s="10"/>
      <c r="T349" s="14"/>
      <c r="U349" s="10"/>
      <c r="V349" s="14"/>
      <c r="W349" s="10"/>
      <c r="X349" s="14"/>
      <c r="Y349" s="10"/>
      <c r="Z349" s="14"/>
      <c r="AA349" s="10"/>
      <c r="AB349" s="14"/>
      <c r="AC349" s="10"/>
      <c r="AD349" s="14"/>
      <c r="AE349" s="10"/>
      <c r="AF349" s="14"/>
      <c r="AG349" s="10"/>
      <c r="AH349" s="14"/>
      <c r="AI349" s="10"/>
      <c r="AJ349" s="14"/>
      <c r="AK349" s="10"/>
      <c r="AL349" s="14"/>
      <c r="AM349" s="10"/>
      <c r="AN349" s="14"/>
      <c r="AO349" s="10"/>
      <c r="AP349" s="18">
        <f>VLOOKUP(A349,'andel av året'!$1:$1048576,23,FALSE)</f>
        <v>0</v>
      </c>
      <c r="AQ349" s="19">
        <f t="shared" si="5"/>
        <v>0</v>
      </c>
    </row>
    <row r="350" spans="1:43" x14ac:dyDescent="0.3">
      <c r="A350" s="27">
        <v>1813</v>
      </c>
      <c r="B350" s="26" t="s">
        <v>384</v>
      </c>
      <c r="C350" s="26" t="s">
        <v>380</v>
      </c>
      <c r="D350" s="14"/>
      <c r="E350" s="10"/>
      <c r="F350" s="14"/>
      <c r="G350" s="10"/>
      <c r="H350" s="14"/>
      <c r="I350" s="10"/>
      <c r="J350" s="14"/>
      <c r="K350" s="10"/>
      <c r="L350" s="14"/>
      <c r="M350" s="10"/>
      <c r="N350" s="14"/>
      <c r="O350" s="10"/>
      <c r="P350" s="14"/>
      <c r="Q350" s="10"/>
      <c r="R350" s="14"/>
      <c r="S350" s="10"/>
      <c r="T350" s="13">
        <v>40165</v>
      </c>
      <c r="U350" s="10"/>
      <c r="V350" s="14"/>
      <c r="W350" s="9">
        <v>40413</v>
      </c>
      <c r="X350" s="14"/>
      <c r="Y350" s="10"/>
      <c r="Z350" s="14"/>
      <c r="AA350" s="10"/>
      <c r="AB350" s="14"/>
      <c r="AC350" s="10"/>
      <c r="AD350" s="14"/>
      <c r="AE350" s="10"/>
      <c r="AF350" s="14"/>
      <c r="AG350" s="10"/>
      <c r="AH350" s="13">
        <v>42565</v>
      </c>
      <c r="AI350" s="10"/>
      <c r="AJ350" s="14"/>
      <c r="AK350" s="10"/>
      <c r="AL350" s="14"/>
      <c r="AM350" s="9">
        <v>43284</v>
      </c>
      <c r="AN350" s="13"/>
      <c r="AO350" s="9"/>
      <c r="AP350" s="18">
        <f>VLOOKUP(A350,'andel av året'!$1:$1048576,23,FALSE)</f>
        <v>2.71</v>
      </c>
      <c r="AQ350" s="19">
        <f t="shared" si="5"/>
        <v>2</v>
      </c>
    </row>
    <row r="351" spans="1:43" x14ac:dyDescent="0.3">
      <c r="A351" s="27">
        <v>1815</v>
      </c>
      <c r="B351" s="26" t="s">
        <v>385</v>
      </c>
      <c r="C351" s="26" t="s">
        <v>380</v>
      </c>
      <c r="D351" s="14"/>
      <c r="E351" s="10"/>
      <c r="F351" s="14"/>
      <c r="G351" s="10"/>
      <c r="H351" s="13">
        <v>37876</v>
      </c>
      <c r="I351" s="10"/>
      <c r="J351" s="14"/>
      <c r="K351" s="10"/>
      <c r="L351" s="14"/>
      <c r="M351" s="9">
        <v>38575</v>
      </c>
      <c r="N351" s="14"/>
      <c r="O351" s="10"/>
      <c r="P351" s="14"/>
      <c r="Q351" s="10"/>
      <c r="R351" s="14"/>
      <c r="S351" s="10"/>
      <c r="T351" s="13"/>
      <c r="U351" s="10"/>
      <c r="V351" s="14"/>
      <c r="W351" s="10"/>
      <c r="X351" s="14"/>
      <c r="Y351" s="10"/>
      <c r="Z351" s="14"/>
      <c r="AA351" s="10"/>
      <c r="AB351" s="14"/>
      <c r="AC351" s="10"/>
      <c r="AD351" s="14"/>
      <c r="AE351" s="10"/>
      <c r="AF351" s="14"/>
      <c r="AG351" s="10"/>
      <c r="AH351" s="14"/>
      <c r="AI351" s="10"/>
      <c r="AJ351" s="14"/>
      <c r="AK351" s="10"/>
      <c r="AL351" s="14"/>
      <c r="AM351" s="10"/>
      <c r="AN351" s="14"/>
      <c r="AO351" s="10"/>
      <c r="AP351" s="18">
        <f>VLOOKUP(A351,'andel av året'!$1:$1048576,23,FALSE)</f>
        <v>1.9100000000000001</v>
      </c>
      <c r="AQ351" s="19">
        <f t="shared" si="5"/>
        <v>1</v>
      </c>
    </row>
    <row r="352" spans="1:43" x14ac:dyDescent="0.3">
      <c r="A352" s="27">
        <v>1816</v>
      </c>
      <c r="B352" s="26" t="s">
        <v>386</v>
      </c>
      <c r="C352" s="26" t="s">
        <v>380</v>
      </c>
      <c r="D352" s="14"/>
      <c r="E352" s="10"/>
      <c r="F352" s="13">
        <v>37477</v>
      </c>
      <c r="G352" s="10"/>
      <c r="H352" s="14"/>
      <c r="I352" s="9">
        <v>37670</v>
      </c>
      <c r="J352" s="13">
        <v>38152</v>
      </c>
      <c r="K352" s="10"/>
      <c r="L352" s="14"/>
      <c r="M352" s="9">
        <v>38547</v>
      </c>
      <c r="N352" s="14"/>
      <c r="O352" s="10"/>
      <c r="P352" s="14"/>
      <c r="Q352" s="10"/>
      <c r="R352" s="14"/>
      <c r="S352" s="10"/>
      <c r="T352" s="14"/>
      <c r="U352" s="10"/>
      <c r="V352" s="14"/>
      <c r="W352" s="10"/>
      <c r="X352" s="14"/>
      <c r="Y352" s="10"/>
      <c r="Z352" s="14"/>
      <c r="AA352" s="10"/>
      <c r="AB352" s="14"/>
      <c r="AC352" s="10"/>
      <c r="AD352" s="14"/>
      <c r="AE352" s="10"/>
      <c r="AF352" s="14"/>
      <c r="AG352" s="10"/>
      <c r="AH352" s="14"/>
      <c r="AI352" s="10"/>
      <c r="AJ352" s="14"/>
      <c r="AK352" s="10"/>
      <c r="AL352" s="14"/>
      <c r="AM352" s="10"/>
      <c r="AN352" s="14"/>
      <c r="AO352" s="10"/>
      <c r="AP352" s="18">
        <f>VLOOKUP(A352,'andel av året'!$1:$1048576,23,FALSE)</f>
        <v>1.61</v>
      </c>
      <c r="AQ352" s="19">
        <f t="shared" si="5"/>
        <v>2</v>
      </c>
    </row>
    <row r="353" spans="1:43" x14ac:dyDescent="0.3">
      <c r="A353" s="27">
        <v>1818</v>
      </c>
      <c r="B353" s="26" t="s">
        <v>297</v>
      </c>
      <c r="C353" s="26" t="s">
        <v>380</v>
      </c>
      <c r="D353" s="13">
        <v>37183</v>
      </c>
      <c r="E353" s="10"/>
      <c r="F353" s="14"/>
      <c r="G353" s="9">
        <v>37389</v>
      </c>
      <c r="H353" s="14"/>
      <c r="I353" s="10"/>
      <c r="J353" s="14"/>
      <c r="K353" s="10"/>
      <c r="L353" s="14"/>
      <c r="M353" s="10"/>
      <c r="N353" s="14"/>
      <c r="O353" s="10"/>
      <c r="P353" s="14"/>
      <c r="Q353" s="10"/>
      <c r="R353" s="14"/>
      <c r="S353" s="10"/>
      <c r="T353" s="14"/>
      <c r="U353" s="10"/>
      <c r="V353" s="14"/>
      <c r="W353" s="10"/>
      <c r="X353" s="14"/>
      <c r="Y353" s="10"/>
      <c r="Z353" s="14"/>
      <c r="AA353" s="10"/>
      <c r="AB353" s="14"/>
      <c r="AC353" s="10"/>
      <c r="AD353" s="14"/>
      <c r="AE353" s="10"/>
      <c r="AF353" s="14"/>
      <c r="AG353" s="10"/>
      <c r="AH353" s="14"/>
      <c r="AI353" s="10"/>
      <c r="AJ353" s="14"/>
      <c r="AK353" s="10"/>
      <c r="AL353" s="14"/>
      <c r="AM353" s="10"/>
      <c r="AN353" s="14"/>
      <c r="AO353" s="10"/>
      <c r="AP353" s="18">
        <f>VLOOKUP(A353,'andel av året'!$1:$1048576,23,FALSE)</f>
        <v>0.60000000000000009</v>
      </c>
      <c r="AQ353" s="19">
        <f t="shared" si="5"/>
        <v>1</v>
      </c>
    </row>
    <row r="354" spans="1:43" x14ac:dyDescent="0.3">
      <c r="A354" s="27">
        <v>1820</v>
      </c>
      <c r="B354" s="26" t="s">
        <v>387</v>
      </c>
      <c r="C354" s="26" t="s">
        <v>380</v>
      </c>
      <c r="D354" s="13">
        <v>36892</v>
      </c>
      <c r="E354" s="10"/>
      <c r="F354" s="14"/>
      <c r="G354" s="10"/>
      <c r="H354" s="14"/>
      <c r="I354" s="9">
        <v>37897</v>
      </c>
      <c r="J354" s="14"/>
      <c r="K354" s="10"/>
      <c r="L354" s="14"/>
      <c r="M354" s="10"/>
      <c r="N354" s="14"/>
      <c r="O354" s="10"/>
      <c r="P354" s="14"/>
      <c r="Q354" s="10"/>
      <c r="R354" s="14"/>
      <c r="S354" s="10"/>
      <c r="T354" s="14"/>
      <c r="U354" s="10"/>
      <c r="V354" s="14"/>
      <c r="W354" s="10"/>
      <c r="X354" s="14"/>
      <c r="Y354" s="10"/>
      <c r="Z354" s="14"/>
      <c r="AA354" s="10"/>
      <c r="AB354" s="14"/>
      <c r="AC354" s="10"/>
      <c r="AD354" s="14"/>
      <c r="AE354" s="10"/>
      <c r="AF354" s="14"/>
      <c r="AG354" s="10"/>
      <c r="AH354" s="14"/>
      <c r="AI354" s="10"/>
      <c r="AJ354" s="14"/>
      <c r="AK354" s="10"/>
      <c r="AL354" s="14"/>
      <c r="AM354" s="10"/>
      <c r="AN354" s="14"/>
      <c r="AO354" s="10"/>
      <c r="AP354" s="18">
        <f>VLOOKUP(A354,'andel av året'!$1:$1048576,23,FALSE)</f>
        <v>2.76</v>
      </c>
      <c r="AQ354" s="19">
        <f t="shared" si="5"/>
        <v>1</v>
      </c>
    </row>
    <row r="355" spans="1:43" x14ac:dyDescent="0.3">
      <c r="A355" s="24">
        <v>1822</v>
      </c>
      <c r="B355" s="25" t="s">
        <v>388</v>
      </c>
      <c r="C355" s="26" t="s">
        <v>380</v>
      </c>
      <c r="D355" s="14"/>
      <c r="E355" s="10"/>
      <c r="F355" s="14"/>
      <c r="G355" s="10"/>
      <c r="H355" s="14"/>
      <c r="I355" s="10"/>
      <c r="J355" s="14"/>
      <c r="K355" s="10"/>
      <c r="L355" s="14"/>
      <c r="M355" s="10"/>
      <c r="N355" s="14"/>
      <c r="O355" s="10"/>
      <c r="P355" s="14"/>
      <c r="Q355" s="10"/>
      <c r="R355" s="14"/>
      <c r="S355" s="10"/>
      <c r="T355" s="14"/>
      <c r="U355" s="10"/>
      <c r="V355" s="14"/>
      <c r="W355" s="10"/>
      <c r="X355" s="14"/>
      <c r="Y355" s="10"/>
      <c r="Z355" s="14"/>
      <c r="AA355" s="10"/>
      <c r="AB355" s="14"/>
      <c r="AC355" s="10"/>
      <c r="AD355" s="14"/>
      <c r="AE355" s="10"/>
      <c r="AF355" s="14"/>
      <c r="AG355" s="10"/>
      <c r="AH355" s="14"/>
      <c r="AI355" s="10"/>
      <c r="AJ355" s="14"/>
      <c r="AK355" s="10"/>
      <c r="AL355" s="14"/>
      <c r="AM355" s="10"/>
      <c r="AN355" s="14"/>
      <c r="AO355" s="10"/>
      <c r="AP355" s="18">
        <f>VLOOKUP(A355,'andel av året'!$1:$1048576,23,FALSE)</f>
        <v>0</v>
      </c>
      <c r="AQ355" s="19">
        <f t="shared" si="5"/>
        <v>0</v>
      </c>
    </row>
    <row r="356" spans="1:43" x14ac:dyDescent="0.3">
      <c r="A356" s="24">
        <v>1824</v>
      </c>
      <c r="B356" s="25" t="s">
        <v>389</v>
      </c>
      <c r="C356" s="26" t="s">
        <v>380</v>
      </c>
      <c r="D356" s="14"/>
      <c r="E356" s="10"/>
      <c r="F356" s="14"/>
      <c r="G356" s="10"/>
      <c r="H356" s="14"/>
      <c r="I356" s="10"/>
      <c r="J356" s="14"/>
      <c r="K356" s="10"/>
      <c r="L356" s="14"/>
      <c r="M356" s="10"/>
      <c r="N356" s="14"/>
      <c r="O356" s="10"/>
      <c r="P356" s="14"/>
      <c r="Q356" s="10"/>
      <c r="R356" s="14"/>
      <c r="S356" s="10"/>
      <c r="T356" s="14"/>
      <c r="U356" s="10"/>
      <c r="V356" s="14"/>
      <c r="W356" s="10"/>
      <c r="X356" s="14"/>
      <c r="Y356" s="10"/>
      <c r="Z356" s="14"/>
      <c r="AA356" s="10"/>
      <c r="AB356" s="14"/>
      <c r="AC356" s="10"/>
      <c r="AD356" s="14"/>
      <c r="AE356" s="10"/>
      <c r="AF356" s="14"/>
      <c r="AG356" s="10"/>
      <c r="AH356" s="14"/>
      <c r="AI356" s="10"/>
      <c r="AJ356" s="14"/>
      <c r="AK356" s="10"/>
      <c r="AL356" s="14"/>
      <c r="AM356" s="10"/>
      <c r="AN356" s="14"/>
      <c r="AO356" s="10"/>
      <c r="AP356" s="18">
        <f>VLOOKUP(A356,'andel av året'!$1:$1048576,23,FALSE)</f>
        <v>0</v>
      </c>
      <c r="AQ356" s="19">
        <f t="shared" si="5"/>
        <v>0</v>
      </c>
    </row>
    <row r="357" spans="1:43" x14ac:dyDescent="0.3">
      <c r="A357" s="24">
        <v>1825</v>
      </c>
      <c r="B357" s="25" t="s">
        <v>390</v>
      </c>
      <c r="C357" s="26" t="s">
        <v>380</v>
      </c>
      <c r="D357" s="14"/>
      <c r="E357" s="10"/>
      <c r="F357" s="14"/>
      <c r="G357" s="10"/>
      <c r="H357" s="14"/>
      <c r="I357" s="10"/>
      <c r="J357" s="14"/>
      <c r="K357" s="10"/>
      <c r="L357" s="14"/>
      <c r="M357" s="10"/>
      <c r="N357" s="14"/>
      <c r="O357" s="10"/>
      <c r="P357" s="14"/>
      <c r="Q357" s="10"/>
      <c r="R357" s="14"/>
      <c r="S357" s="10"/>
      <c r="T357" s="14"/>
      <c r="U357" s="10"/>
      <c r="V357" s="14"/>
      <c r="W357" s="10"/>
      <c r="X357" s="14"/>
      <c r="Y357" s="10"/>
      <c r="Z357" s="14"/>
      <c r="AA357" s="10"/>
      <c r="AB357" s="14"/>
      <c r="AC357" s="10"/>
      <c r="AD357" s="14"/>
      <c r="AE357" s="10"/>
      <c r="AF357" s="14"/>
      <c r="AG357" s="10"/>
      <c r="AH357" s="14"/>
      <c r="AI357" s="10"/>
      <c r="AJ357" s="14"/>
      <c r="AK357" s="10"/>
      <c r="AL357" s="14"/>
      <c r="AM357" s="10"/>
      <c r="AN357" s="14"/>
      <c r="AO357" s="10"/>
      <c r="AP357" s="18">
        <f>VLOOKUP(A357,'andel av året'!$1:$1048576,23,FALSE)</f>
        <v>0</v>
      </c>
      <c r="AQ357" s="19">
        <f t="shared" si="5"/>
        <v>0</v>
      </c>
    </row>
    <row r="358" spans="1:43" x14ac:dyDescent="0.3">
      <c r="A358" s="27">
        <v>1826</v>
      </c>
      <c r="B358" s="26" t="s">
        <v>391</v>
      </c>
      <c r="C358" s="26" t="s">
        <v>380</v>
      </c>
      <c r="D358" s="14"/>
      <c r="E358" s="10"/>
      <c r="F358" s="14"/>
      <c r="G358" s="10"/>
      <c r="H358" s="14"/>
      <c r="I358" s="10"/>
      <c r="J358" s="14"/>
      <c r="K358" s="10"/>
      <c r="L358" s="14"/>
      <c r="M358" s="10"/>
      <c r="N358" s="14"/>
      <c r="O358" s="10"/>
      <c r="P358" s="14"/>
      <c r="Q358" s="10"/>
      <c r="R358" s="13">
        <v>39804</v>
      </c>
      <c r="S358" s="10"/>
      <c r="T358" s="14"/>
      <c r="U358" s="10"/>
      <c r="V358" s="14"/>
      <c r="W358" s="10"/>
      <c r="X358" s="14"/>
      <c r="Y358" s="10"/>
      <c r="Z358" s="14"/>
      <c r="AA358" s="10"/>
      <c r="AB358" s="14"/>
      <c r="AC358" s="10"/>
      <c r="AD358" s="14"/>
      <c r="AE358" s="10"/>
      <c r="AF358" s="14"/>
      <c r="AG358" s="10"/>
      <c r="AH358" s="14"/>
      <c r="AI358" s="9">
        <v>42566</v>
      </c>
      <c r="AJ358" s="13"/>
      <c r="AK358" s="9"/>
      <c r="AL358" s="13"/>
      <c r="AM358" s="9"/>
      <c r="AN358" s="13"/>
      <c r="AO358" s="9"/>
      <c r="AP358" s="18">
        <f>VLOOKUP(A358,'andel av året'!$1:$1048576,23,FALSE)</f>
        <v>7.84</v>
      </c>
      <c r="AQ358" s="19">
        <f t="shared" si="5"/>
        <v>1</v>
      </c>
    </row>
    <row r="359" spans="1:43" x14ac:dyDescent="0.3">
      <c r="A359" s="27">
        <v>1827</v>
      </c>
      <c r="B359" s="26" t="s">
        <v>392</v>
      </c>
      <c r="C359" s="26" t="s">
        <v>380</v>
      </c>
      <c r="D359" s="13">
        <v>36955</v>
      </c>
      <c r="E359" s="10"/>
      <c r="F359" s="14"/>
      <c r="G359" s="10"/>
      <c r="H359" s="14"/>
      <c r="I359" s="9">
        <v>37812</v>
      </c>
      <c r="J359" s="14"/>
      <c r="K359" s="10"/>
      <c r="L359" s="14"/>
      <c r="M359" s="10"/>
      <c r="N359" s="14"/>
      <c r="O359" s="10"/>
      <c r="P359" s="14"/>
      <c r="Q359" s="10"/>
      <c r="R359" s="14"/>
      <c r="S359" s="10"/>
      <c r="T359" s="14"/>
      <c r="U359" s="10"/>
      <c r="V359" s="14"/>
      <c r="W359" s="10"/>
      <c r="X359" s="14"/>
      <c r="Y359" s="10"/>
      <c r="Z359" s="14"/>
      <c r="AA359" s="10"/>
      <c r="AB359" s="14"/>
      <c r="AC359" s="10"/>
      <c r="AD359" s="14"/>
      <c r="AE359" s="10"/>
      <c r="AF359" s="14"/>
      <c r="AG359" s="10"/>
      <c r="AH359" s="14"/>
      <c r="AI359" s="10"/>
      <c r="AJ359" s="14"/>
      <c r="AK359" s="10"/>
      <c r="AL359" s="14"/>
      <c r="AM359" s="10"/>
      <c r="AN359" s="14"/>
      <c r="AO359" s="10"/>
      <c r="AP359" s="18">
        <f>VLOOKUP(A359,'andel av året'!$1:$1048576,23,FALSE)</f>
        <v>2.35</v>
      </c>
      <c r="AQ359" s="19">
        <f t="shared" si="5"/>
        <v>1</v>
      </c>
    </row>
    <row r="360" spans="1:43" x14ac:dyDescent="0.3">
      <c r="A360" s="24">
        <v>1828</v>
      </c>
      <c r="B360" s="25" t="s">
        <v>393</v>
      </c>
      <c r="C360" s="26" t="s">
        <v>380</v>
      </c>
      <c r="D360" s="14"/>
      <c r="E360" s="10"/>
      <c r="F360" s="14"/>
      <c r="G360" s="10"/>
      <c r="H360" s="14"/>
      <c r="I360" s="10"/>
      <c r="J360" s="14"/>
      <c r="K360" s="10"/>
      <c r="L360" s="14"/>
      <c r="M360" s="10"/>
      <c r="N360" s="14"/>
      <c r="O360" s="10"/>
      <c r="P360" s="14"/>
      <c r="Q360" s="10"/>
      <c r="R360" s="14"/>
      <c r="S360" s="10"/>
      <c r="T360" s="14"/>
      <c r="U360" s="10"/>
      <c r="V360" s="14"/>
      <c r="W360" s="10"/>
      <c r="X360" s="14"/>
      <c r="Y360" s="10"/>
      <c r="Z360" s="14"/>
      <c r="AA360" s="10"/>
      <c r="AB360" s="14"/>
      <c r="AC360" s="10"/>
      <c r="AD360" s="14"/>
      <c r="AE360" s="10"/>
      <c r="AF360" s="14"/>
      <c r="AG360" s="10"/>
      <c r="AH360" s="14"/>
      <c r="AI360" s="10"/>
      <c r="AJ360" s="14"/>
      <c r="AK360" s="10"/>
      <c r="AL360" s="14"/>
      <c r="AM360" s="10"/>
      <c r="AN360" s="14"/>
      <c r="AO360" s="10"/>
      <c r="AP360" s="18">
        <f>VLOOKUP(A360,'andel av året'!$1:$1048576,23,FALSE)</f>
        <v>0</v>
      </c>
      <c r="AQ360" s="19">
        <f t="shared" si="5"/>
        <v>0</v>
      </c>
    </row>
    <row r="361" spans="1:43" x14ac:dyDescent="0.3">
      <c r="A361" s="27">
        <v>1832</v>
      </c>
      <c r="B361" s="26" t="s">
        <v>394</v>
      </c>
      <c r="C361" s="26" t="s">
        <v>380</v>
      </c>
      <c r="D361" s="13">
        <v>36892</v>
      </c>
      <c r="E361" s="10"/>
      <c r="F361" s="14"/>
      <c r="G361" s="9">
        <v>37567</v>
      </c>
      <c r="H361" s="14"/>
      <c r="I361" s="10"/>
      <c r="J361" s="14"/>
      <c r="K361" s="10"/>
      <c r="L361" s="14"/>
      <c r="M361" s="10"/>
      <c r="N361" s="14"/>
      <c r="O361" s="10"/>
      <c r="P361" s="14"/>
      <c r="Q361" s="10"/>
      <c r="R361" s="14"/>
      <c r="S361" s="10"/>
      <c r="T361" s="13">
        <v>39885</v>
      </c>
      <c r="U361" s="10"/>
      <c r="V361" s="14"/>
      <c r="W361" s="10"/>
      <c r="X361" s="14"/>
      <c r="Y361" s="10"/>
      <c r="Z361" s="14"/>
      <c r="AA361" s="10"/>
      <c r="AB361" s="14"/>
      <c r="AC361" s="10"/>
      <c r="AD361" s="14"/>
      <c r="AE361" s="10"/>
      <c r="AF361" s="14"/>
      <c r="AG361" s="10"/>
      <c r="AH361" s="14"/>
      <c r="AI361" s="9">
        <v>42647</v>
      </c>
      <c r="AJ361" s="13"/>
      <c r="AK361" s="9"/>
      <c r="AL361" s="13"/>
      <c r="AM361" s="9"/>
      <c r="AN361" s="13"/>
      <c r="AO361" s="9"/>
      <c r="AP361" s="18">
        <f>VLOOKUP(A361,'andel av året'!$1:$1048576,23,FALSE)</f>
        <v>9.42</v>
      </c>
      <c r="AQ361" s="19">
        <f t="shared" si="5"/>
        <v>2</v>
      </c>
    </row>
    <row r="362" spans="1:43" x14ac:dyDescent="0.3">
      <c r="A362" s="24">
        <v>1833</v>
      </c>
      <c r="B362" s="25" t="s">
        <v>395</v>
      </c>
      <c r="C362" s="26" t="s">
        <v>380</v>
      </c>
      <c r="D362" s="14"/>
      <c r="E362" s="10"/>
      <c r="F362" s="14"/>
      <c r="G362" s="10"/>
      <c r="H362" s="14"/>
      <c r="I362" s="10"/>
      <c r="J362" s="14"/>
      <c r="K362" s="10"/>
      <c r="L362" s="14"/>
      <c r="M362" s="10"/>
      <c r="N362" s="14"/>
      <c r="O362" s="10"/>
      <c r="P362" s="14"/>
      <c r="Q362" s="10"/>
      <c r="R362" s="14"/>
      <c r="S362" s="10"/>
      <c r="T362" s="14"/>
      <c r="U362" s="10"/>
      <c r="V362" s="14"/>
      <c r="W362" s="10"/>
      <c r="X362" s="14"/>
      <c r="Y362" s="10"/>
      <c r="Z362" s="14"/>
      <c r="AA362" s="10"/>
      <c r="AB362" s="14"/>
      <c r="AC362" s="10"/>
      <c r="AD362" s="14"/>
      <c r="AE362" s="10"/>
      <c r="AF362" s="14"/>
      <c r="AG362" s="10"/>
      <c r="AH362" s="14"/>
      <c r="AI362" s="10"/>
      <c r="AJ362" s="14"/>
      <c r="AK362" s="10"/>
      <c r="AL362" s="14"/>
      <c r="AM362" s="10"/>
      <c r="AN362" s="14"/>
      <c r="AO362" s="10"/>
      <c r="AP362" s="18">
        <f>VLOOKUP(A362,'andel av året'!$1:$1048576,23,FALSE)</f>
        <v>0</v>
      </c>
      <c r="AQ362" s="19">
        <f t="shared" si="5"/>
        <v>0</v>
      </c>
    </row>
    <row r="363" spans="1:43" x14ac:dyDescent="0.3">
      <c r="A363" s="24">
        <v>1834</v>
      </c>
      <c r="B363" s="25" t="s">
        <v>396</v>
      </c>
      <c r="C363" s="26" t="s">
        <v>380</v>
      </c>
      <c r="D363" s="14"/>
      <c r="E363" s="10"/>
      <c r="F363" s="14"/>
      <c r="G363" s="10"/>
      <c r="H363" s="14"/>
      <c r="I363" s="10"/>
      <c r="J363" s="14"/>
      <c r="K363" s="10"/>
      <c r="L363" s="14"/>
      <c r="M363" s="10"/>
      <c r="N363" s="14"/>
      <c r="O363" s="10"/>
      <c r="P363" s="14"/>
      <c r="Q363" s="10"/>
      <c r="R363" s="14"/>
      <c r="S363" s="10"/>
      <c r="T363" s="14"/>
      <c r="U363" s="10"/>
      <c r="V363" s="14"/>
      <c r="W363" s="10"/>
      <c r="X363" s="14"/>
      <c r="Y363" s="10"/>
      <c r="Z363" s="14"/>
      <c r="AA363" s="10"/>
      <c r="AB363" s="14"/>
      <c r="AC363" s="10"/>
      <c r="AD363" s="14"/>
      <c r="AE363" s="10"/>
      <c r="AF363" s="14"/>
      <c r="AG363" s="10"/>
      <c r="AH363" s="14"/>
      <c r="AI363" s="10"/>
      <c r="AJ363" s="14"/>
      <c r="AK363" s="10"/>
      <c r="AL363" s="14"/>
      <c r="AM363" s="10"/>
      <c r="AN363" s="14"/>
      <c r="AO363" s="10"/>
      <c r="AP363" s="18">
        <f>VLOOKUP(A363,'andel av året'!$1:$1048576,23,FALSE)</f>
        <v>0</v>
      </c>
      <c r="AQ363" s="19">
        <f t="shared" si="5"/>
        <v>0</v>
      </c>
    </row>
    <row r="364" spans="1:43" x14ac:dyDescent="0.3">
      <c r="A364" s="24">
        <v>1835</v>
      </c>
      <c r="B364" s="25" t="s">
        <v>397</v>
      </c>
      <c r="C364" s="26" t="s">
        <v>380</v>
      </c>
      <c r="D364" s="14"/>
      <c r="E364" s="10"/>
      <c r="F364" s="14"/>
      <c r="G364" s="10"/>
      <c r="H364" s="14"/>
      <c r="I364" s="10"/>
      <c r="J364" s="14"/>
      <c r="K364" s="10"/>
      <c r="L364" s="14"/>
      <c r="M364" s="10"/>
      <c r="N364" s="14"/>
      <c r="O364" s="10"/>
      <c r="P364" s="14"/>
      <c r="Q364" s="10"/>
      <c r="R364" s="14"/>
      <c r="S364" s="10"/>
      <c r="T364" s="14"/>
      <c r="U364" s="10"/>
      <c r="V364" s="14"/>
      <c r="W364" s="10"/>
      <c r="X364" s="14"/>
      <c r="Y364" s="10"/>
      <c r="Z364" s="14"/>
      <c r="AA364" s="10"/>
      <c r="AB364" s="14"/>
      <c r="AC364" s="10"/>
      <c r="AD364" s="14"/>
      <c r="AE364" s="10"/>
      <c r="AF364" s="14"/>
      <c r="AG364" s="10"/>
      <c r="AH364" s="14"/>
      <c r="AI364" s="10"/>
      <c r="AJ364" s="14"/>
      <c r="AK364" s="10"/>
      <c r="AL364" s="14"/>
      <c r="AM364" s="10"/>
      <c r="AN364" s="14"/>
      <c r="AO364" s="10"/>
      <c r="AP364" s="18">
        <f>VLOOKUP(A364,'andel av året'!$1:$1048576,23,FALSE)</f>
        <v>0</v>
      </c>
      <c r="AQ364" s="19">
        <f t="shared" si="5"/>
        <v>0</v>
      </c>
    </row>
    <row r="365" spans="1:43" x14ac:dyDescent="0.3">
      <c r="A365" s="27">
        <v>1836</v>
      </c>
      <c r="B365" s="26" t="s">
        <v>398</v>
      </c>
      <c r="C365" s="26" t="s">
        <v>380</v>
      </c>
      <c r="D365" s="14"/>
      <c r="E365" s="10"/>
      <c r="F365" s="13">
        <v>37382</v>
      </c>
      <c r="G365" s="10"/>
      <c r="H365" s="14"/>
      <c r="I365" s="10"/>
      <c r="J365" s="14"/>
      <c r="K365" s="10"/>
      <c r="L365" s="14"/>
      <c r="M365" s="9">
        <v>38620</v>
      </c>
      <c r="N365" s="14"/>
      <c r="O365" s="10"/>
      <c r="P365" s="14"/>
      <c r="Q365" s="10"/>
      <c r="R365" s="14"/>
      <c r="S365" s="10"/>
      <c r="T365" s="14"/>
      <c r="U365" s="10"/>
      <c r="V365" s="14"/>
      <c r="W365" s="10"/>
      <c r="X365" s="14"/>
      <c r="Y365" s="10"/>
      <c r="Z365" s="14"/>
      <c r="AA365" s="10"/>
      <c r="AB365" s="14"/>
      <c r="AC365" s="10"/>
      <c r="AD365" s="14"/>
      <c r="AE365" s="10"/>
      <c r="AF365" s="14"/>
      <c r="AG365" s="10"/>
      <c r="AH365" s="14"/>
      <c r="AI365" s="10"/>
      <c r="AJ365" s="14"/>
      <c r="AK365" s="10"/>
      <c r="AL365" s="14"/>
      <c r="AM365" s="10"/>
      <c r="AN365" s="14"/>
      <c r="AO365" s="10"/>
      <c r="AP365" s="18">
        <f>VLOOKUP(A365,'andel av året'!$1:$1048576,23,FALSE)</f>
        <v>3.39</v>
      </c>
      <c r="AQ365" s="19">
        <f t="shared" si="5"/>
        <v>1</v>
      </c>
    </row>
    <row r="366" spans="1:43" x14ac:dyDescent="0.3">
      <c r="A366" s="24">
        <v>1837</v>
      </c>
      <c r="B366" s="25" t="s">
        <v>399</v>
      </c>
      <c r="C366" s="26" t="s">
        <v>380</v>
      </c>
      <c r="D366" s="14"/>
      <c r="E366" s="10"/>
      <c r="F366" s="14"/>
      <c r="G366" s="10"/>
      <c r="H366" s="14"/>
      <c r="I366" s="10"/>
      <c r="J366" s="14"/>
      <c r="K366" s="10"/>
      <c r="L366" s="14"/>
      <c r="M366" s="10"/>
      <c r="N366" s="14"/>
      <c r="O366" s="10"/>
      <c r="P366" s="14"/>
      <c r="Q366" s="10"/>
      <c r="R366" s="14"/>
      <c r="S366" s="10"/>
      <c r="T366" s="14"/>
      <c r="U366" s="10"/>
      <c r="V366" s="14"/>
      <c r="W366" s="10"/>
      <c r="X366" s="14"/>
      <c r="Y366" s="10"/>
      <c r="Z366" s="14"/>
      <c r="AA366" s="10"/>
      <c r="AB366" s="14"/>
      <c r="AC366" s="10"/>
      <c r="AD366" s="14"/>
      <c r="AE366" s="10"/>
      <c r="AF366" s="14"/>
      <c r="AG366" s="10"/>
      <c r="AH366" s="14"/>
      <c r="AI366" s="10"/>
      <c r="AJ366" s="13">
        <v>43045</v>
      </c>
      <c r="AK366" s="10"/>
      <c r="AL366" s="14"/>
      <c r="AM366" s="9">
        <v>43228</v>
      </c>
      <c r="AN366" s="13"/>
      <c r="AO366" s="9"/>
      <c r="AP366" s="18">
        <f>VLOOKUP(A366,'andel av året'!$1:$1048576,23,FALSE)</f>
        <v>0.5</v>
      </c>
      <c r="AQ366" s="19">
        <f t="shared" si="5"/>
        <v>1</v>
      </c>
    </row>
    <row r="367" spans="1:43" x14ac:dyDescent="0.3">
      <c r="A367" s="24">
        <v>1838</v>
      </c>
      <c r="B367" s="25" t="s">
        <v>400</v>
      </c>
      <c r="C367" s="26" t="s">
        <v>380</v>
      </c>
      <c r="D367" s="14"/>
      <c r="E367" s="10"/>
      <c r="F367" s="14"/>
      <c r="G367" s="10"/>
      <c r="H367" s="14"/>
      <c r="I367" s="10"/>
      <c r="J367" s="14"/>
      <c r="K367" s="10"/>
      <c r="L367" s="14"/>
      <c r="M367" s="10"/>
      <c r="N367" s="14"/>
      <c r="O367" s="10"/>
      <c r="P367" s="14"/>
      <c r="Q367" s="10"/>
      <c r="R367" s="14"/>
      <c r="S367" s="10"/>
      <c r="T367" s="14"/>
      <c r="U367" s="10"/>
      <c r="V367" s="14"/>
      <c r="W367" s="10"/>
      <c r="X367" s="14"/>
      <c r="Y367" s="10"/>
      <c r="Z367" s="14"/>
      <c r="AA367" s="10"/>
      <c r="AB367" s="14"/>
      <c r="AC367" s="10"/>
      <c r="AD367" s="14"/>
      <c r="AE367" s="10"/>
      <c r="AF367" s="14"/>
      <c r="AG367" s="10"/>
      <c r="AH367" s="14"/>
      <c r="AI367" s="10"/>
      <c r="AJ367" s="14"/>
      <c r="AK367" s="10"/>
      <c r="AL367" s="14"/>
      <c r="AM367" s="10"/>
      <c r="AN367" s="14"/>
      <c r="AO367" s="10"/>
      <c r="AP367" s="18">
        <f>VLOOKUP(A367,'andel av året'!$1:$1048576,23,FALSE)</f>
        <v>0</v>
      </c>
      <c r="AQ367" s="19">
        <f t="shared" si="5"/>
        <v>0</v>
      </c>
    </row>
    <row r="368" spans="1:43" x14ac:dyDescent="0.3">
      <c r="A368" s="24">
        <v>1839</v>
      </c>
      <c r="B368" s="25" t="s">
        <v>401</v>
      </c>
      <c r="C368" s="26" t="s">
        <v>380</v>
      </c>
      <c r="D368" s="14"/>
      <c r="E368" s="10"/>
      <c r="F368" s="14"/>
      <c r="G368" s="10"/>
      <c r="H368" s="14"/>
      <c r="I368" s="10"/>
      <c r="J368" s="14"/>
      <c r="K368" s="10"/>
      <c r="L368" s="14"/>
      <c r="M368" s="10"/>
      <c r="N368" s="14"/>
      <c r="O368" s="10"/>
      <c r="P368" s="14"/>
      <c r="Q368" s="10"/>
      <c r="R368" s="14"/>
      <c r="S368" s="10"/>
      <c r="T368" s="14"/>
      <c r="U368" s="10"/>
      <c r="V368" s="14"/>
      <c r="W368" s="10"/>
      <c r="X368" s="14"/>
      <c r="Y368" s="10"/>
      <c r="Z368" s="14"/>
      <c r="AA368" s="10"/>
      <c r="AB368" s="14"/>
      <c r="AC368" s="10"/>
      <c r="AD368" s="14"/>
      <c r="AE368" s="10"/>
      <c r="AF368" s="14"/>
      <c r="AG368" s="10"/>
      <c r="AH368" s="14"/>
      <c r="AI368" s="10"/>
      <c r="AJ368" s="14"/>
      <c r="AK368" s="10"/>
      <c r="AL368" s="14"/>
      <c r="AM368" s="10"/>
      <c r="AN368" s="14"/>
      <c r="AO368" s="10"/>
      <c r="AP368" s="18">
        <f>VLOOKUP(A368,'andel av året'!$1:$1048576,23,FALSE)</f>
        <v>0</v>
      </c>
      <c r="AQ368" s="19">
        <f t="shared" si="5"/>
        <v>0</v>
      </c>
    </row>
    <row r="369" spans="1:43" x14ac:dyDescent="0.3">
      <c r="A369" s="27">
        <v>1840</v>
      </c>
      <c r="B369" s="26" t="s">
        <v>402</v>
      </c>
      <c r="C369" s="26" t="s">
        <v>380</v>
      </c>
      <c r="D369" s="13">
        <v>37240</v>
      </c>
      <c r="E369" s="10"/>
      <c r="F369" s="14"/>
      <c r="G369" s="10"/>
      <c r="H369" s="14"/>
      <c r="I369" s="10"/>
      <c r="J369" s="14"/>
      <c r="K369" s="10"/>
      <c r="L369" s="14"/>
      <c r="M369" s="10"/>
      <c r="N369" s="14"/>
      <c r="O369" s="10"/>
      <c r="P369" s="14"/>
      <c r="Q369" s="9">
        <v>39307</v>
      </c>
      <c r="R369" s="14"/>
      <c r="S369" s="10"/>
      <c r="T369" s="14"/>
      <c r="U369" s="10"/>
      <c r="V369" s="14"/>
      <c r="W369" s="10"/>
      <c r="X369" s="14"/>
      <c r="Y369" s="10"/>
      <c r="Z369" s="14"/>
      <c r="AA369" s="10"/>
      <c r="AB369" s="14"/>
      <c r="AC369" s="10"/>
      <c r="AD369" s="14"/>
      <c r="AE369" s="10"/>
      <c r="AF369" s="17">
        <v>42164</v>
      </c>
      <c r="AG369" s="10"/>
      <c r="AH369" s="14"/>
      <c r="AI369" s="10"/>
      <c r="AJ369" s="14"/>
      <c r="AK369" s="10"/>
      <c r="AL369" s="14"/>
      <c r="AM369" s="10"/>
      <c r="AN369" s="14"/>
      <c r="AO369" s="9">
        <v>43711</v>
      </c>
      <c r="AP369" s="18">
        <f>VLOOKUP(A369,'andel av året'!$1:$1048576,23,FALSE)</f>
        <v>10.774383561643836</v>
      </c>
      <c r="AQ369" s="19">
        <f t="shared" si="5"/>
        <v>2</v>
      </c>
    </row>
    <row r="370" spans="1:43" x14ac:dyDescent="0.3">
      <c r="A370" s="27">
        <v>1841</v>
      </c>
      <c r="B370" s="26" t="s">
        <v>403</v>
      </c>
      <c r="C370" s="26" t="s">
        <v>380</v>
      </c>
      <c r="D370" s="13">
        <v>36955</v>
      </c>
      <c r="E370" s="10"/>
      <c r="F370" s="14"/>
      <c r="G370" s="9">
        <v>37448</v>
      </c>
      <c r="H370" s="13">
        <v>37886</v>
      </c>
      <c r="I370" s="10"/>
      <c r="J370" s="14"/>
      <c r="K370" s="10"/>
      <c r="L370" s="14"/>
      <c r="M370" s="10"/>
      <c r="N370" s="14"/>
      <c r="O370" s="10"/>
      <c r="P370" s="14"/>
      <c r="Q370" s="10"/>
      <c r="R370" s="14"/>
      <c r="S370" s="10"/>
      <c r="T370" s="14"/>
      <c r="U370" s="10"/>
      <c r="V370" s="14"/>
      <c r="W370" s="9">
        <v>40387</v>
      </c>
      <c r="X370" s="14"/>
      <c r="Y370" s="10"/>
      <c r="Z370" s="14"/>
      <c r="AA370" s="10"/>
      <c r="AB370" s="14"/>
      <c r="AC370" s="10"/>
      <c r="AD370" s="14"/>
      <c r="AE370" s="10"/>
      <c r="AF370" s="13">
        <v>42278</v>
      </c>
      <c r="AG370" s="10"/>
      <c r="AH370" s="14"/>
      <c r="AI370" s="9">
        <v>42619</v>
      </c>
      <c r="AJ370" s="13"/>
      <c r="AK370" s="9"/>
      <c r="AL370" s="13"/>
      <c r="AM370" s="9"/>
      <c r="AN370" s="13"/>
      <c r="AO370" s="9"/>
      <c r="AP370" s="18">
        <f>VLOOKUP(A370,'andel av året'!$1:$1048576,23,FALSE)</f>
        <v>8.9799999999999986</v>
      </c>
      <c r="AQ370" s="19">
        <f t="shared" si="5"/>
        <v>3</v>
      </c>
    </row>
    <row r="371" spans="1:43" x14ac:dyDescent="0.3">
      <c r="A371" s="24">
        <v>1845</v>
      </c>
      <c r="B371" s="25" t="s">
        <v>404</v>
      </c>
      <c r="C371" s="26" t="s">
        <v>380</v>
      </c>
      <c r="D371" s="14"/>
      <c r="E371" s="10"/>
      <c r="F371" s="14"/>
      <c r="G371" s="10"/>
      <c r="H371" s="14"/>
      <c r="I371" s="10"/>
      <c r="J371" s="14"/>
      <c r="K371" s="10"/>
      <c r="L371" s="14"/>
      <c r="M371" s="10"/>
      <c r="N371" s="14"/>
      <c r="O371" s="10"/>
      <c r="P371" s="14"/>
      <c r="Q371" s="10"/>
      <c r="R371" s="14"/>
      <c r="S371" s="10"/>
      <c r="T371" s="14"/>
      <c r="U371" s="10"/>
      <c r="V371" s="14"/>
      <c r="W371" s="10"/>
      <c r="X371" s="14"/>
      <c r="Y371" s="10"/>
      <c r="Z371" s="14"/>
      <c r="AA371" s="10"/>
      <c r="AB371" s="14"/>
      <c r="AC371" s="10"/>
      <c r="AD371" s="14"/>
      <c r="AE371" s="10"/>
      <c r="AF371" s="14"/>
      <c r="AG371" s="10"/>
      <c r="AH371" s="14"/>
      <c r="AI371" s="10"/>
      <c r="AJ371" s="14"/>
      <c r="AK371" s="10"/>
      <c r="AL371" s="14"/>
      <c r="AM371" s="10"/>
      <c r="AN371" s="14"/>
      <c r="AO371" s="10"/>
      <c r="AP371" s="18">
        <f>VLOOKUP(A371,'andel av året'!$1:$1048576,23,FALSE)</f>
        <v>0</v>
      </c>
      <c r="AQ371" s="19">
        <f t="shared" si="5"/>
        <v>0</v>
      </c>
    </row>
    <row r="372" spans="1:43" x14ac:dyDescent="0.3">
      <c r="A372" s="27">
        <v>1848</v>
      </c>
      <c r="B372" s="26" t="s">
        <v>405</v>
      </c>
      <c r="C372" s="26" t="s">
        <v>380</v>
      </c>
      <c r="D372" s="14"/>
      <c r="E372" s="10"/>
      <c r="F372" s="14"/>
      <c r="G372" s="10"/>
      <c r="H372" s="14"/>
      <c r="I372" s="10"/>
      <c r="J372" s="14"/>
      <c r="K372" s="10"/>
      <c r="L372" s="14"/>
      <c r="M372" s="10"/>
      <c r="N372" s="14"/>
      <c r="O372" s="10"/>
      <c r="P372" s="13">
        <v>39157</v>
      </c>
      <c r="Q372" s="10"/>
      <c r="R372" s="14"/>
      <c r="S372" s="10"/>
      <c r="T372" s="14"/>
      <c r="U372" s="10"/>
      <c r="V372" s="14"/>
      <c r="W372" s="9">
        <v>40399</v>
      </c>
      <c r="X372" s="14"/>
      <c r="Y372" s="10"/>
      <c r="Z372" s="14"/>
      <c r="AA372" s="10"/>
      <c r="AB372" s="14"/>
      <c r="AC372" s="10"/>
      <c r="AD372" s="14"/>
      <c r="AE372" s="10"/>
      <c r="AF372" s="14"/>
      <c r="AG372" s="10"/>
      <c r="AH372" s="13">
        <v>42523</v>
      </c>
      <c r="AI372" s="10"/>
      <c r="AJ372" s="14"/>
      <c r="AK372" s="10"/>
      <c r="AL372" s="14"/>
      <c r="AM372" s="10"/>
      <c r="AN372" s="14"/>
      <c r="AO372" s="9">
        <v>43587</v>
      </c>
      <c r="AP372" s="18">
        <f>VLOOKUP(A372,'andel av året'!$1:$1048576,23,FALSE)</f>
        <v>6.3208219178082192</v>
      </c>
      <c r="AQ372" s="19">
        <f t="shared" si="5"/>
        <v>2</v>
      </c>
    </row>
    <row r="373" spans="1:43" x14ac:dyDescent="0.3">
      <c r="A373" s="27">
        <v>1849</v>
      </c>
      <c r="B373" s="26" t="s">
        <v>406</v>
      </c>
      <c r="C373" s="26" t="s">
        <v>380</v>
      </c>
      <c r="D373" s="14"/>
      <c r="E373" s="10"/>
      <c r="F373" s="14"/>
      <c r="G373" s="10"/>
      <c r="H373" s="14"/>
      <c r="I373" s="10"/>
      <c r="J373" s="14"/>
      <c r="K373" s="10"/>
      <c r="L373" s="13">
        <v>38534</v>
      </c>
      <c r="M373" s="10"/>
      <c r="N373" s="14"/>
      <c r="O373" s="9">
        <v>38954</v>
      </c>
      <c r="P373" s="14"/>
      <c r="Q373" s="10"/>
      <c r="R373" s="14"/>
      <c r="S373" s="10"/>
      <c r="T373" s="13">
        <v>40035</v>
      </c>
      <c r="U373" s="9">
        <v>40081</v>
      </c>
      <c r="V373" s="14"/>
      <c r="W373" s="10"/>
      <c r="X373" s="13">
        <v>40791</v>
      </c>
      <c r="Y373" s="10"/>
      <c r="Z373" s="14"/>
      <c r="AA373" s="10"/>
      <c r="AB373" s="14"/>
      <c r="AC373" s="10"/>
      <c r="AD373" s="14"/>
      <c r="AE373" s="10"/>
      <c r="AF373" s="14"/>
      <c r="AG373" s="10"/>
      <c r="AH373" s="14"/>
      <c r="AI373" s="10"/>
      <c r="AJ373" s="14"/>
      <c r="AK373" s="10"/>
      <c r="AL373" s="14"/>
      <c r="AM373" s="10"/>
      <c r="AN373" s="14"/>
      <c r="AO373" s="10"/>
      <c r="AP373" s="18">
        <f>VLOOKUP(A373,'andel av året'!$1:$1048576,23,FALSE)</f>
        <v>9.6032876712328772</v>
      </c>
      <c r="AQ373" s="19">
        <f t="shared" si="5"/>
        <v>3</v>
      </c>
    </row>
    <row r="374" spans="1:43" x14ac:dyDescent="0.3">
      <c r="A374" s="27">
        <v>1850</v>
      </c>
      <c r="B374" s="26" t="s">
        <v>407</v>
      </c>
      <c r="C374" s="26" t="s">
        <v>380</v>
      </c>
      <c r="D374" s="13">
        <v>36892</v>
      </c>
      <c r="E374" s="10"/>
      <c r="F374" s="14"/>
      <c r="G374" s="10"/>
      <c r="H374" s="14"/>
      <c r="I374" s="10"/>
      <c r="J374" s="14"/>
      <c r="K374" s="10"/>
      <c r="L374" s="14"/>
      <c r="M374" s="10"/>
      <c r="N374" s="14"/>
      <c r="O374" s="10"/>
      <c r="P374" s="14"/>
      <c r="Q374" s="10"/>
      <c r="R374" s="14"/>
      <c r="S374" s="10"/>
      <c r="T374" s="14"/>
      <c r="U374" s="9">
        <v>39966</v>
      </c>
      <c r="V374" s="14"/>
      <c r="W374" s="10"/>
      <c r="X374" s="14"/>
      <c r="Y374" s="10"/>
      <c r="Z374" s="14"/>
      <c r="AA374" s="10"/>
      <c r="AB374" s="14"/>
      <c r="AC374" s="10"/>
      <c r="AD374" s="13">
        <v>41716</v>
      </c>
      <c r="AE374" s="10"/>
      <c r="AF374" s="14"/>
      <c r="AG374" s="10"/>
      <c r="AH374" s="14"/>
      <c r="AI374" s="10"/>
      <c r="AJ374" s="14"/>
      <c r="AK374" s="10"/>
      <c r="AL374" s="14"/>
      <c r="AM374" s="10"/>
      <c r="AN374" s="14"/>
      <c r="AO374" s="10"/>
      <c r="AP374" s="18">
        <f>VLOOKUP(A374,'andel av året'!$1:$1048576,23,FALSE)</f>
        <v>14.211780821917808</v>
      </c>
      <c r="AQ374" s="19">
        <f t="shared" si="5"/>
        <v>2</v>
      </c>
    </row>
    <row r="375" spans="1:43" x14ac:dyDescent="0.3">
      <c r="A375" s="27">
        <v>1851</v>
      </c>
      <c r="B375" s="26" t="s">
        <v>408</v>
      </c>
      <c r="C375" s="26" t="s">
        <v>380</v>
      </c>
      <c r="D375" s="14"/>
      <c r="E375" s="10"/>
      <c r="F375" s="14"/>
      <c r="G375" s="10"/>
      <c r="H375" s="13">
        <v>37791</v>
      </c>
      <c r="I375" s="10"/>
      <c r="J375" s="14"/>
      <c r="K375" s="10"/>
      <c r="L375" s="14"/>
      <c r="M375" s="10"/>
      <c r="N375" s="14"/>
      <c r="O375" s="10"/>
      <c r="P375" s="14"/>
      <c r="Q375" s="10"/>
      <c r="R375" s="14"/>
      <c r="S375" s="10"/>
      <c r="T375" s="14"/>
      <c r="U375" s="10"/>
      <c r="V375" s="14"/>
      <c r="W375" s="10"/>
      <c r="X375" s="14"/>
      <c r="Y375" s="10"/>
      <c r="Z375" s="14"/>
      <c r="AA375" s="10"/>
      <c r="AB375" s="14"/>
      <c r="AC375" s="9">
        <v>41526</v>
      </c>
      <c r="AD375" s="14"/>
      <c r="AE375" s="10"/>
      <c r="AF375" s="14"/>
      <c r="AG375" s="10"/>
      <c r="AH375" s="14"/>
      <c r="AI375" s="10"/>
      <c r="AJ375" s="14"/>
      <c r="AK375" s="10"/>
      <c r="AL375" s="14"/>
      <c r="AM375" s="10"/>
      <c r="AN375" s="14"/>
      <c r="AO375" s="10"/>
      <c r="AP375" s="18">
        <f>VLOOKUP(A375,'andel av året'!$1:$1048576,23,FALSE)</f>
        <v>10.227671232876711</v>
      </c>
      <c r="AQ375" s="19">
        <f t="shared" si="5"/>
        <v>1</v>
      </c>
    </row>
    <row r="376" spans="1:43" x14ac:dyDescent="0.3">
      <c r="A376" s="24">
        <v>1852</v>
      </c>
      <c r="B376" s="25" t="s">
        <v>409</v>
      </c>
      <c r="C376" s="26" t="s">
        <v>380</v>
      </c>
      <c r="D376" s="14"/>
      <c r="E376" s="10"/>
      <c r="F376" s="14"/>
      <c r="G376" s="10"/>
      <c r="H376" s="14"/>
      <c r="I376" s="10"/>
      <c r="J376" s="14"/>
      <c r="K376" s="10"/>
      <c r="L376" s="14"/>
      <c r="M376" s="10"/>
      <c r="N376" s="14"/>
      <c r="O376" s="10"/>
      <c r="P376" s="14"/>
      <c r="Q376" s="10"/>
      <c r="R376" s="14"/>
      <c r="S376" s="10"/>
      <c r="T376" s="14"/>
      <c r="U376" s="10"/>
      <c r="V376" s="14"/>
      <c r="W376" s="10"/>
      <c r="X376" s="14"/>
      <c r="Y376" s="10"/>
      <c r="Z376" s="14"/>
      <c r="AA376" s="10"/>
      <c r="AB376" s="14"/>
      <c r="AC376" s="10"/>
      <c r="AD376" s="14"/>
      <c r="AE376" s="10"/>
      <c r="AF376" s="14"/>
      <c r="AG376" s="10"/>
      <c r="AH376" s="14"/>
      <c r="AI376" s="10"/>
      <c r="AJ376" s="14"/>
      <c r="AK376" s="10"/>
      <c r="AL376" s="14"/>
      <c r="AM376" s="10"/>
      <c r="AN376" s="14"/>
      <c r="AO376" s="10"/>
      <c r="AP376" s="18">
        <f>VLOOKUP(A376,'andel av året'!$1:$1048576,23,FALSE)</f>
        <v>0</v>
      </c>
      <c r="AQ376" s="19">
        <f t="shared" si="5"/>
        <v>0</v>
      </c>
    </row>
    <row r="377" spans="1:43" x14ac:dyDescent="0.3">
      <c r="A377" s="24">
        <v>1853</v>
      </c>
      <c r="B377" s="25" t="s">
        <v>410</v>
      </c>
      <c r="C377" s="26" t="s">
        <v>380</v>
      </c>
      <c r="D377" s="14"/>
      <c r="E377" s="10"/>
      <c r="F377" s="14"/>
      <c r="G377" s="10"/>
      <c r="H377" s="14"/>
      <c r="I377" s="10"/>
      <c r="J377" s="14"/>
      <c r="K377" s="10"/>
      <c r="L377" s="14"/>
      <c r="M377" s="10"/>
      <c r="N377" s="14"/>
      <c r="O377" s="10"/>
      <c r="P377" s="14"/>
      <c r="Q377" s="10"/>
      <c r="R377" s="14"/>
      <c r="S377" s="10"/>
      <c r="T377" s="14"/>
      <c r="U377" s="10"/>
      <c r="V377" s="14"/>
      <c r="W377" s="10"/>
      <c r="X377" s="14"/>
      <c r="Y377" s="10"/>
      <c r="Z377" s="14"/>
      <c r="AA377" s="10"/>
      <c r="AB377" s="14"/>
      <c r="AC377" s="10"/>
      <c r="AD377" s="14"/>
      <c r="AE377" s="10"/>
      <c r="AF377" s="14"/>
      <c r="AG377" s="10"/>
      <c r="AH377" s="14"/>
      <c r="AI377" s="10"/>
      <c r="AJ377" s="14"/>
      <c r="AK377" s="10"/>
      <c r="AL377" s="14"/>
      <c r="AM377" s="10"/>
      <c r="AN377" s="14"/>
      <c r="AO377" s="10"/>
      <c r="AP377" s="18">
        <f>VLOOKUP(A377,'andel av året'!$1:$1048576,23,FALSE)</f>
        <v>0</v>
      </c>
      <c r="AQ377" s="19">
        <f t="shared" si="5"/>
        <v>0</v>
      </c>
    </row>
    <row r="378" spans="1:43" x14ac:dyDescent="0.3">
      <c r="A378" s="27">
        <v>1854</v>
      </c>
      <c r="B378" s="26" t="s">
        <v>411</v>
      </c>
      <c r="C378" s="26" t="s">
        <v>380</v>
      </c>
      <c r="D378" s="14"/>
      <c r="E378" s="10"/>
      <c r="F378" s="14"/>
      <c r="G378" s="10"/>
      <c r="H378" s="14"/>
      <c r="I378" s="10"/>
      <c r="J378" s="14"/>
      <c r="K378" s="10"/>
      <c r="L378" s="14"/>
      <c r="M378" s="10"/>
      <c r="N378" s="14"/>
      <c r="O378" s="10"/>
      <c r="P378" s="13">
        <v>39272</v>
      </c>
      <c r="Q378" s="10"/>
      <c r="R378" s="14"/>
      <c r="S378" s="10"/>
      <c r="T378" s="14"/>
      <c r="U378" s="9">
        <v>40028</v>
      </c>
      <c r="V378" s="14"/>
      <c r="W378" s="10"/>
      <c r="X378" s="14"/>
      <c r="Y378" s="10"/>
      <c r="Z378" s="14"/>
      <c r="AA378" s="10"/>
      <c r="AB378" s="17">
        <v>41593</v>
      </c>
      <c r="AC378" s="10"/>
      <c r="AD378" s="14"/>
      <c r="AE378" s="10"/>
      <c r="AF378" s="14"/>
      <c r="AG378" s="10"/>
      <c r="AH378" s="14"/>
      <c r="AI378" s="10"/>
      <c r="AJ378" s="14"/>
      <c r="AK378" s="10"/>
      <c r="AL378" s="14"/>
      <c r="AM378" s="10"/>
      <c r="AN378" s="14"/>
      <c r="AO378" s="9">
        <v>43601</v>
      </c>
      <c r="AP378" s="18">
        <f>VLOOKUP(A378,'andel av året'!$1:$1048576,23,FALSE)</f>
        <v>7.5961643835616437</v>
      </c>
      <c r="AQ378" s="19">
        <f t="shared" si="5"/>
        <v>2</v>
      </c>
    </row>
    <row r="379" spans="1:43" x14ac:dyDescent="0.3">
      <c r="A379" s="27">
        <v>1856</v>
      </c>
      <c r="B379" s="26" t="s">
        <v>412</v>
      </c>
      <c r="C379" s="26" t="s">
        <v>380</v>
      </c>
      <c r="D379" s="14"/>
      <c r="E379" s="10"/>
      <c r="F379" s="14"/>
      <c r="G379" s="10"/>
      <c r="H379" s="14"/>
      <c r="I379" s="10"/>
      <c r="J379" s="14"/>
      <c r="K379" s="10"/>
      <c r="L379" s="14"/>
      <c r="M379" s="10"/>
      <c r="N379" s="14"/>
      <c r="O379" s="10"/>
      <c r="P379" s="14"/>
      <c r="Q379" s="10"/>
      <c r="R379" s="14"/>
      <c r="S379" s="10"/>
      <c r="T379" s="14"/>
      <c r="U379" s="10"/>
      <c r="V379" s="14"/>
      <c r="W379" s="10"/>
      <c r="X379" s="13">
        <v>40546</v>
      </c>
      <c r="Y379" s="10"/>
      <c r="Z379" s="14"/>
      <c r="AA379" s="10"/>
      <c r="AB379" s="14"/>
      <c r="AC379" s="10"/>
      <c r="AD379" s="14"/>
      <c r="AE379" s="10"/>
      <c r="AF379" s="14"/>
      <c r="AG379" s="9">
        <v>42173</v>
      </c>
      <c r="AH379" s="13"/>
      <c r="AI379" s="9"/>
      <c r="AJ379" s="13"/>
      <c r="AK379" s="9"/>
      <c r="AL379" s="13"/>
      <c r="AM379" s="9"/>
      <c r="AN379" s="13"/>
      <c r="AO379" s="9"/>
      <c r="AP379" s="18">
        <f>VLOOKUP(A379,'andel av året'!$1:$1048576,23,FALSE)</f>
        <v>4.4547945205479449</v>
      </c>
      <c r="AQ379" s="19">
        <f t="shared" si="5"/>
        <v>1</v>
      </c>
    </row>
    <row r="380" spans="1:43" x14ac:dyDescent="0.3">
      <c r="A380" s="27">
        <v>1857</v>
      </c>
      <c r="B380" s="26" t="s">
        <v>413</v>
      </c>
      <c r="C380" s="26" t="s">
        <v>380</v>
      </c>
      <c r="D380" s="14"/>
      <c r="E380" s="10"/>
      <c r="F380" s="14"/>
      <c r="G380" s="10"/>
      <c r="H380" s="13">
        <v>37812</v>
      </c>
      <c r="I380" s="10"/>
      <c r="J380" s="14"/>
      <c r="K380" s="10"/>
      <c r="L380" s="14"/>
      <c r="M380" s="9">
        <v>38534</v>
      </c>
      <c r="N380" s="14"/>
      <c r="O380" s="10"/>
      <c r="P380" s="14"/>
      <c r="Q380" s="10"/>
      <c r="R380" s="14"/>
      <c r="S380" s="10"/>
      <c r="T380" s="14"/>
      <c r="U380" s="10"/>
      <c r="V380" s="14"/>
      <c r="W380" s="10"/>
      <c r="X380" s="14"/>
      <c r="Y380" s="10"/>
      <c r="Z380" s="14"/>
      <c r="AA380" s="10"/>
      <c r="AB380" s="14"/>
      <c r="AC380" s="10"/>
      <c r="AD380" s="14"/>
      <c r="AE380" s="10"/>
      <c r="AF380" s="14"/>
      <c r="AG380" s="10"/>
      <c r="AH380" s="14"/>
      <c r="AI380" s="10"/>
      <c r="AJ380" s="14"/>
      <c r="AK380" s="10"/>
      <c r="AL380" s="14"/>
      <c r="AM380" s="10"/>
      <c r="AN380" s="14"/>
      <c r="AO380" s="10"/>
      <c r="AP380" s="18">
        <f>VLOOKUP(A380,'andel av året'!$1:$1048576,23,FALSE)</f>
        <v>1.98</v>
      </c>
      <c r="AQ380" s="19">
        <f t="shared" si="5"/>
        <v>1</v>
      </c>
    </row>
    <row r="381" spans="1:43" x14ac:dyDescent="0.3">
      <c r="A381" s="27">
        <v>1859</v>
      </c>
      <c r="B381" s="26" t="s">
        <v>414</v>
      </c>
      <c r="C381" s="26" t="s">
        <v>380</v>
      </c>
      <c r="D381" s="14"/>
      <c r="E381" s="10"/>
      <c r="F381" s="14"/>
      <c r="G381" s="10"/>
      <c r="H381" s="14"/>
      <c r="I381" s="10"/>
      <c r="J381" s="14"/>
      <c r="K381" s="10"/>
      <c r="L381" s="14"/>
      <c r="M381" s="10"/>
      <c r="N381" s="14"/>
      <c r="O381" s="10"/>
      <c r="P381" s="14"/>
      <c r="Q381" s="10"/>
      <c r="R381" s="13">
        <v>39714</v>
      </c>
      <c r="S381" s="10"/>
      <c r="T381" s="14"/>
      <c r="U381" s="10"/>
      <c r="V381" s="14"/>
      <c r="W381" s="10"/>
      <c r="X381" s="14"/>
      <c r="Y381" s="10"/>
      <c r="Z381" s="14"/>
      <c r="AA381" s="10"/>
      <c r="AB381" s="14"/>
      <c r="AC381" s="10"/>
      <c r="AD381" s="14"/>
      <c r="AE381" s="10"/>
      <c r="AF381" s="14"/>
      <c r="AG381" s="10"/>
      <c r="AH381" s="14"/>
      <c r="AI381" s="10"/>
      <c r="AJ381" s="14"/>
      <c r="AK381" s="10"/>
      <c r="AL381" s="14"/>
      <c r="AM381" s="9">
        <v>43271</v>
      </c>
      <c r="AN381" s="13"/>
      <c r="AO381" s="9"/>
      <c r="AP381" s="18">
        <f>VLOOKUP(A381,'andel av året'!$1:$1048576,23,FALSE)</f>
        <v>9.74</v>
      </c>
      <c r="AQ381" s="19">
        <f t="shared" si="5"/>
        <v>1</v>
      </c>
    </row>
    <row r="382" spans="1:43" x14ac:dyDescent="0.3">
      <c r="A382" s="27">
        <v>1860</v>
      </c>
      <c r="B382" s="26" t="s">
        <v>415</v>
      </c>
      <c r="C382" s="26" t="s">
        <v>380</v>
      </c>
      <c r="D382" s="14"/>
      <c r="E382" s="10"/>
      <c r="F382" s="14"/>
      <c r="G382" s="10"/>
      <c r="H382" s="14"/>
      <c r="I382" s="10"/>
      <c r="J382" s="13">
        <v>38217</v>
      </c>
      <c r="K382" s="10"/>
      <c r="L382" s="14"/>
      <c r="M382" s="9">
        <v>38575</v>
      </c>
      <c r="N382" s="14"/>
      <c r="O382" s="10"/>
      <c r="P382" s="14"/>
      <c r="Q382" s="10"/>
      <c r="R382" s="14"/>
      <c r="S382" s="10"/>
      <c r="T382" s="14"/>
      <c r="U382" s="10"/>
      <c r="V382" s="14"/>
      <c r="W382" s="10"/>
      <c r="X382" s="14"/>
      <c r="Y382" s="10"/>
      <c r="Z382" s="14"/>
      <c r="AA382" s="10"/>
      <c r="AB382" s="13">
        <v>41551</v>
      </c>
      <c r="AC382" s="10"/>
      <c r="AD382" s="14"/>
      <c r="AE382" s="10"/>
      <c r="AF382" s="14"/>
      <c r="AG382" s="10"/>
      <c r="AH382" s="14"/>
      <c r="AI382" s="9">
        <v>42537</v>
      </c>
      <c r="AJ382" s="13"/>
      <c r="AK382" s="9"/>
      <c r="AL382" s="13"/>
      <c r="AM382" s="9"/>
      <c r="AN382" s="13"/>
      <c r="AO382" s="9"/>
      <c r="AP382" s="18">
        <f>VLOOKUP(A382,'andel av året'!$1:$1048576,23,FALSE)</f>
        <v>3.6838356164383561</v>
      </c>
      <c r="AQ382" s="19">
        <f t="shared" si="5"/>
        <v>2</v>
      </c>
    </row>
    <row r="383" spans="1:43" x14ac:dyDescent="0.3">
      <c r="A383" s="27">
        <v>1865</v>
      </c>
      <c r="B383" s="26" t="s">
        <v>416</v>
      </c>
      <c r="C383" s="26" t="s">
        <v>380</v>
      </c>
      <c r="D383" s="14"/>
      <c r="E383" s="10"/>
      <c r="F383" s="14"/>
      <c r="G383" s="10"/>
      <c r="H383" s="14"/>
      <c r="I383" s="10"/>
      <c r="J383" s="14"/>
      <c r="K383" s="10"/>
      <c r="L383" s="13">
        <v>38357</v>
      </c>
      <c r="M383" s="9">
        <v>38547</v>
      </c>
      <c r="N383" s="14"/>
      <c r="O383" s="10"/>
      <c r="P383" s="14"/>
      <c r="Q383" s="10"/>
      <c r="R383" s="14"/>
      <c r="S383" s="10"/>
      <c r="T383" s="14"/>
      <c r="U383" s="10"/>
      <c r="V383" s="14"/>
      <c r="W383" s="10"/>
      <c r="X383" s="14"/>
      <c r="Y383" s="10"/>
      <c r="Z383" s="14"/>
      <c r="AA383" s="10"/>
      <c r="AB383" s="14"/>
      <c r="AC383" s="10"/>
      <c r="AD383" s="14"/>
      <c r="AE383" s="10"/>
      <c r="AF383" s="14"/>
      <c r="AG383" s="10"/>
      <c r="AH383" s="14"/>
      <c r="AI383" s="10"/>
      <c r="AJ383" s="14"/>
      <c r="AK383" s="10"/>
      <c r="AL383" s="14"/>
      <c r="AM383" s="10"/>
      <c r="AN383" s="14"/>
      <c r="AO383" s="10"/>
      <c r="AP383" s="18">
        <f>VLOOKUP(A383,'andel av året'!$1:$1048576,23,FALSE)</f>
        <v>0.52</v>
      </c>
      <c r="AQ383" s="19">
        <f t="shared" si="5"/>
        <v>1</v>
      </c>
    </row>
    <row r="384" spans="1:43" x14ac:dyDescent="0.3">
      <c r="A384" s="27">
        <v>1866</v>
      </c>
      <c r="B384" s="26" t="s">
        <v>417</v>
      </c>
      <c r="C384" s="26" t="s">
        <v>380</v>
      </c>
      <c r="D384" s="14"/>
      <c r="E384" s="10"/>
      <c r="F384" s="14"/>
      <c r="G384" s="10"/>
      <c r="H384" s="13">
        <v>37943</v>
      </c>
      <c r="I384" s="10"/>
      <c r="J384" s="14"/>
      <c r="K384" s="10"/>
      <c r="L384" s="14"/>
      <c r="M384" s="10"/>
      <c r="N384" s="14"/>
      <c r="O384" s="10"/>
      <c r="P384" s="14"/>
      <c r="Q384" s="10"/>
      <c r="R384" s="14"/>
      <c r="S384" s="10"/>
      <c r="T384" s="14"/>
      <c r="U384" s="10"/>
      <c r="V384" s="14"/>
      <c r="W384" s="9">
        <v>40417</v>
      </c>
      <c r="X384" s="14"/>
      <c r="Y384" s="10"/>
      <c r="Z384" s="14"/>
      <c r="AA384" s="10"/>
      <c r="AB384" s="14"/>
      <c r="AC384" s="10"/>
      <c r="AD384" s="14"/>
      <c r="AE384" s="10"/>
      <c r="AF384" s="14"/>
      <c r="AG384" s="10"/>
      <c r="AH384" s="14"/>
      <c r="AI384" s="10"/>
      <c r="AJ384" s="14"/>
      <c r="AK384" s="10"/>
      <c r="AL384" s="14"/>
      <c r="AM384" s="10"/>
      <c r="AN384" s="14"/>
      <c r="AO384" s="10"/>
      <c r="AP384" s="18">
        <f>VLOOKUP(A384,'andel av året'!$1:$1048576,23,FALSE)</f>
        <v>6.24</v>
      </c>
      <c r="AQ384" s="19">
        <f t="shared" si="5"/>
        <v>1</v>
      </c>
    </row>
    <row r="385" spans="1:43" x14ac:dyDescent="0.3">
      <c r="A385" s="27">
        <v>1867</v>
      </c>
      <c r="B385" s="26" t="s">
        <v>162</v>
      </c>
      <c r="C385" s="26" t="s">
        <v>380</v>
      </c>
      <c r="D385" s="14"/>
      <c r="E385" s="10"/>
      <c r="F385" s="14"/>
      <c r="G385" s="10"/>
      <c r="H385" s="13"/>
      <c r="I385" s="10"/>
      <c r="J385" s="14"/>
      <c r="K385" s="10"/>
      <c r="L385" s="14"/>
      <c r="M385" s="10"/>
      <c r="N385" s="14"/>
      <c r="O385" s="10"/>
      <c r="P385" s="14"/>
      <c r="Q385" s="10"/>
      <c r="R385" s="14"/>
      <c r="S385" s="10"/>
      <c r="T385" s="14"/>
      <c r="U385" s="10"/>
      <c r="V385" s="14"/>
      <c r="W385" s="9"/>
      <c r="X385" s="13">
        <v>40665</v>
      </c>
      <c r="Y385" s="10"/>
      <c r="Z385" s="14"/>
      <c r="AA385" s="10"/>
      <c r="AB385" s="14"/>
      <c r="AC385" s="10"/>
      <c r="AD385" s="14"/>
      <c r="AE385" s="10"/>
      <c r="AF385" s="14"/>
      <c r="AG385" s="9">
        <v>42339</v>
      </c>
      <c r="AH385" s="13"/>
      <c r="AI385" s="9"/>
      <c r="AJ385" s="13"/>
      <c r="AK385" s="9"/>
      <c r="AL385" s="13"/>
      <c r="AM385" s="9"/>
      <c r="AN385" s="13"/>
      <c r="AO385" s="9"/>
      <c r="AP385" s="18">
        <f>VLOOKUP(A385,'andel av året'!$1:$1048576,23,FALSE)</f>
        <v>4.59</v>
      </c>
      <c r="AQ385" s="19">
        <f t="shared" si="5"/>
        <v>1</v>
      </c>
    </row>
    <row r="386" spans="1:43" x14ac:dyDescent="0.3">
      <c r="A386" s="27">
        <v>1868</v>
      </c>
      <c r="B386" s="26" t="s">
        <v>418</v>
      </c>
      <c r="C386" s="26" t="s">
        <v>380</v>
      </c>
      <c r="D386" s="14"/>
      <c r="E386" s="10"/>
      <c r="F386" s="14"/>
      <c r="G386" s="10"/>
      <c r="H386" s="14"/>
      <c r="I386" s="10"/>
      <c r="J386" s="14"/>
      <c r="K386" s="10"/>
      <c r="L386" s="14"/>
      <c r="M386" s="10"/>
      <c r="N386" s="14"/>
      <c r="O386" s="10"/>
      <c r="P386" s="14"/>
      <c r="Q386" s="10"/>
      <c r="R386" s="13">
        <v>39714</v>
      </c>
      <c r="S386" s="10"/>
      <c r="T386" s="14"/>
      <c r="U386" s="10"/>
      <c r="V386" s="14"/>
      <c r="W386" s="10"/>
      <c r="X386" s="14"/>
      <c r="Y386" s="10"/>
      <c r="Z386" s="14"/>
      <c r="AA386" s="10"/>
      <c r="AB386" s="14"/>
      <c r="AC386" s="9">
        <v>41527</v>
      </c>
      <c r="AD386" s="14"/>
      <c r="AE386" s="10"/>
      <c r="AF386" s="14"/>
      <c r="AG386" s="10"/>
      <c r="AH386" s="14"/>
      <c r="AI386" s="10"/>
      <c r="AJ386" s="14"/>
      <c r="AK386" s="10"/>
      <c r="AL386" s="14"/>
      <c r="AM386" s="10"/>
      <c r="AN386" s="14"/>
      <c r="AO386" s="10"/>
      <c r="AP386" s="18">
        <f>VLOOKUP(A386,'andel av året'!$1:$1048576,23,FALSE)</f>
        <v>4.9604109589041094</v>
      </c>
      <c r="AQ386" s="19">
        <f t="shared" si="5"/>
        <v>1</v>
      </c>
    </row>
    <row r="387" spans="1:43" x14ac:dyDescent="0.3">
      <c r="A387" s="27">
        <v>1870</v>
      </c>
      <c r="B387" s="26" t="s">
        <v>419</v>
      </c>
      <c r="C387" s="26" t="s">
        <v>380</v>
      </c>
      <c r="D387" s="14"/>
      <c r="E387" s="10"/>
      <c r="F387" s="14"/>
      <c r="G387" s="10"/>
      <c r="H387" s="14"/>
      <c r="I387" s="10"/>
      <c r="J387" s="13">
        <v>38217</v>
      </c>
      <c r="K387" s="10"/>
      <c r="L387" s="14"/>
      <c r="M387" s="9">
        <v>38575</v>
      </c>
      <c r="N387" s="14"/>
      <c r="O387" s="10"/>
      <c r="P387" s="14"/>
      <c r="Q387" s="10"/>
      <c r="R387" s="14"/>
      <c r="S387" s="10"/>
      <c r="T387" s="14"/>
      <c r="U387" s="10"/>
      <c r="V387" s="13">
        <v>40504</v>
      </c>
      <c r="W387" s="10"/>
      <c r="X387" s="14"/>
      <c r="Y387" s="9">
        <v>40791</v>
      </c>
      <c r="Z387" s="14"/>
      <c r="AA387" s="10"/>
      <c r="AB387" s="14"/>
      <c r="AC387" s="10"/>
      <c r="AD387" s="14"/>
      <c r="AE387" s="10"/>
      <c r="AF387" s="14"/>
      <c r="AG387" s="10"/>
      <c r="AH387" s="14"/>
      <c r="AI387" s="10"/>
      <c r="AJ387" s="14"/>
      <c r="AK387" s="10"/>
      <c r="AL387" s="14"/>
      <c r="AM387" s="10"/>
      <c r="AN387" s="14"/>
      <c r="AO387" s="10"/>
      <c r="AP387" s="18">
        <f>VLOOKUP(A387,'andel av året'!$1:$1048576,23,FALSE)</f>
        <v>1.7667123287671234</v>
      </c>
      <c r="AQ387" s="19">
        <f t="shared" ref="AQ387:AQ433" si="6">COUNT(D387,F387,H387,J387,L387,N387,P387,R387,T387,V387,X387,Z387,AB387,AD387,AF387,AH387,AJ387,AL387,AN387)</f>
        <v>2</v>
      </c>
    </row>
    <row r="388" spans="1:43" x14ac:dyDescent="0.3">
      <c r="A388" s="27">
        <v>1871</v>
      </c>
      <c r="B388" s="26" t="s">
        <v>420</v>
      </c>
      <c r="C388" s="26" t="s">
        <v>380</v>
      </c>
      <c r="D388" s="14"/>
      <c r="E388" s="10"/>
      <c r="F388" s="14"/>
      <c r="G388" s="10"/>
      <c r="H388" s="14"/>
      <c r="I388" s="10"/>
      <c r="J388" s="14"/>
      <c r="K388" s="10"/>
      <c r="L388" s="14"/>
      <c r="M388" s="10"/>
      <c r="N388" s="14"/>
      <c r="O388" s="10"/>
      <c r="P388" s="14"/>
      <c r="Q388" s="10"/>
      <c r="R388" s="14"/>
      <c r="S388" s="10"/>
      <c r="T388" s="13">
        <v>40106</v>
      </c>
      <c r="U388" s="10"/>
      <c r="V388" s="14"/>
      <c r="W388" s="10"/>
      <c r="X388" s="14"/>
      <c r="Y388" s="10"/>
      <c r="Z388" s="14"/>
      <c r="AA388" s="10"/>
      <c r="AB388" s="14"/>
      <c r="AC388" s="9">
        <v>41556</v>
      </c>
      <c r="AD388" s="14"/>
      <c r="AE388" s="10"/>
      <c r="AF388" s="14"/>
      <c r="AG388" s="10"/>
      <c r="AH388" s="14"/>
      <c r="AI388" s="10"/>
      <c r="AJ388" s="14"/>
      <c r="AK388" s="10"/>
      <c r="AL388" s="14"/>
      <c r="AM388" s="10"/>
      <c r="AN388" s="14"/>
      <c r="AO388" s="10"/>
      <c r="AP388" s="18">
        <f>VLOOKUP(A388,'andel av året'!$1:$1048576,23,FALSE)</f>
        <v>3.9698630136986304</v>
      </c>
      <c r="AQ388" s="19">
        <f t="shared" si="6"/>
        <v>1</v>
      </c>
    </row>
    <row r="389" spans="1:43" x14ac:dyDescent="0.3">
      <c r="A389" s="24">
        <v>1874</v>
      </c>
      <c r="B389" s="25" t="s">
        <v>421</v>
      </c>
      <c r="C389" s="26" t="s">
        <v>380</v>
      </c>
      <c r="D389" s="14"/>
      <c r="E389" s="10"/>
      <c r="F389" s="14"/>
      <c r="G389" s="10"/>
      <c r="H389" s="14"/>
      <c r="I389" s="10"/>
      <c r="J389" s="14"/>
      <c r="K389" s="10"/>
      <c r="L389" s="14"/>
      <c r="M389" s="10"/>
      <c r="N389" s="14"/>
      <c r="O389" s="10"/>
      <c r="P389" s="14"/>
      <c r="Q389" s="10"/>
      <c r="R389" s="14"/>
      <c r="S389" s="10"/>
      <c r="T389" s="14"/>
      <c r="U389" s="10"/>
      <c r="V389" s="14"/>
      <c r="W389" s="10"/>
      <c r="X389" s="14"/>
      <c r="Y389" s="10"/>
      <c r="Z389" s="17">
        <v>41100</v>
      </c>
      <c r="AA389" s="10"/>
      <c r="AB389" s="14"/>
      <c r="AC389" s="10"/>
      <c r="AD389" s="14"/>
      <c r="AE389" s="10"/>
      <c r="AF389" s="14"/>
      <c r="AG389" s="10"/>
      <c r="AH389" s="14"/>
      <c r="AI389" s="10"/>
      <c r="AJ389" s="14"/>
      <c r="AK389" s="10"/>
      <c r="AL389" s="14"/>
      <c r="AM389" s="10"/>
      <c r="AN389" s="14"/>
      <c r="AO389" s="10"/>
      <c r="AP389" s="18">
        <f>VLOOKUP(A389,'andel av året'!$1:$1048576,23,FALSE)</f>
        <v>7.4781420765027322</v>
      </c>
      <c r="AQ389" s="19">
        <f t="shared" si="6"/>
        <v>1</v>
      </c>
    </row>
    <row r="390" spans="1:43" x14ac:dyDescent="0.3">
      <c r="A390" s="24">
        <v>1903</v>
      </c>
      <c r="B390" s="25" t="s">
        <v>422</v>
      </c>
      <c r="C390" s="26" t="s">
        <v>423</v>
      </c>
      <c r="D390" s="14"/>
      <c r="E390" s="10"/>
      <c r="F390" s="14"/>
      <c r="G390" s="10"/>
      <c r="H390" s="14"/>
      <c r="I390" s="10"/>
      <c r="J390" s="14"/>
      <c r="K390" s="10"/>
      <c r="L390" s="14"/>
      <c r="M390" s="10"/>
      <c r="N390" s="14"/>
      <c r="O390" s="10"/>
      <c r="P390" s="14"/>
      <c r="Q390" s="10"/>
      <c r="R390" s="14"/>
      <c r="S390" s="10"/>
      <c r="T390" s="14"/>
      <c r="U390" s="10"/>
      <c r="V390" s="14"/>
      <c r="W390" s="10"/>
      <c r="X390" s="14"/>
      <c r="Y390" s="10"/>
      <c r="Z390" s="14"/>
      <c r="AA390" s="10"/>
      <c r="AB390" s="14"/>
      <c r="AC390" s="10"/>
      <c r="AD390" s="14"/>
      <c r="AE390" s="10"/>
      <c r="AF390" s="14"/>
      <c r="AG390" s="10"/>
      <c r="AH390" s="14"/>
      <c r="AI390" s="10"/>
      <c r="AJ390" s="14"/>
      <c r="AK390" s="10"/>
      <c r="AL390" s="14"/>
      <c r="AM390" s="10"/>
      <c r="AN390" s="14"/>
      <c r="AO390" s="10"/>
      <c r="AP390" s="18">
        <f>VLOOKUP(A390,'andel av året'!$1:$1048576,23,FALSE)</f>
        <v>0</v>
      </c>
      <c r="AQ390" s="19">
        <f t="shared" si="6"/>
        <v>0</v>
      </c>
    </row>
    <row r="391" spans="1:43" x14ac:dyDescent="0.3">
      <c r="A391" s="24">
        <v>1902</v>
      </c>
      <c r="B391" s="25" t="s">
        <v>424</v>
      </c>
      <c r="C391" s="26" t="s">
        <v>423</v>
      </c>
      <c r="D391" s="14"/>
      <c r="E391" s="10"/>
      <c r="F391" s="14"/>
      <c r="G391" s="10"/>
      <c r="H391" s="14"/>
      <c r="I391" s="10"/>
      <c r="J391" s="14"/>
      <c r="K391" s="10"/>
      <c r="L391" s="14"/>
      <c r="M391" s="10"/>
      <c r="N391" s="14"/>
      <c r="O391" s="10"/>
      <c r="P391" s="14"/>
      <c r="Q391" s="10"/>
      <c r="R391" s="14"/>
      <c r="S391" s="10"/>
      <c r="T391" s="14"/>
      <c r="U391" s="10"/>
      <c r="V391" s="14"/>
      <c r="W391" s="10"/>
      <c r="X391" s="14"/>
      <c r="Y391" s="10"/>
      <c r="Z391" s="14"/>
      <c r="AA391" s="10"/>
      <c r="AB391" s="14"/>
      <c r="AC391" s="10"/>
      <c r="AD391" s="14"/>
      <c r="AE391" s="10"/>
      <c r="AF391" s="14"/>
      <c r="AG391" s="10"/>
      <c r="AH391" s="14"/>
      <c r="AI391" s="10"/>
      <c r="AJ391" s="14"/>
      <c r="AK391" s="10"/>
      <c r="AL391" s="14"/>
      <c r="AM391" s="10"/>
      <c r="AN391" s="14"/>
      <c r="AO391" s="10"/>
      <c r="AP391" s="18">
        <f>VLOOKUP(A391,'andel av året'!$1:$1048576,23,FALSE)</f>
        <v>0</v>
      </c>
      <c r="AQ391" s="19">
        <f t="shared" si="6"/>
        <v>0</v>
      </c>
    </row>
    <row r="392" spans="1:43" x14ac:dyDescent="0.3">
      <c r="A392" s="27">
        <v>1911</v>
      </c>
      <c r="B392" s="26" t="s">
        <v>425</v>
      </c>
      <c r="C392" s="26" t="s">
        <v>423</v>
      </c>
      <c r="D392" s="14"/>
      <c r="E392" s="10"/>
      <c r="F392" s="14"/>
      <c r="G392" s="10"/>
      <c r="H392" s="13">
        <v>37795</v>
      </c>
      <c r="I392" s="10"/>
      <c r="J392" s="14"/>
      <c r="K392" s="10"/>
      <c r="L392" s="14"/>
      <c r="M392" s="9">
        <v>38575</v>
      </c>
      <c r="N392" s="14"/>
      <c r="O392" s="10"/>
      <c r="P392" s="14"/>
      <c r="Q392" s="10"/>
      <c r="R392" s="14"/>
      <c r="S392" s="10"/>
      <c r="T392" s="14"/>
      <c r="U392" s="10"/>
      <c r="V392" s="14"/>
      <c r="W392" s="10"/>
      <c r="X392" s="14"/>
      <c r="Y392" s="10"/>
      <c r="Z392" s="14"/>
      <c r="AA392" s="10"/>
      <c r="AB392" s="14"/>
      <c r="AC392" s="10"/>
      <c r="AD392" s="14"/>
      <c r="AE392" s="10"/>
      <c r="AF392" s="17">
        <v>42228</v>
      </c>
      <c r="AG392" s="10"/>
      <c r="AH392" s="14"/>
      <c r="AI392" s="10"/>
      <c r="AJ392" s="14"/>
      <c r="AK392" s="9">
        <v>42982</v>
      </c>
      <c r="AL392" s="13"/>
      <c r="AM392" s="9"/>
      <c r="AN392" s="13"/>
      <c r="AO392" s="9"/>
      <c r="AP392" s="18">
        <f>VLOOKUP(A392,'andel av året'!$1:$1048576,23,FALSE)</f>
        <v>4.1990410958904114</v>
      </c>
      <c r="AQ392" s="19">
        <f t="shared" si="6"/>
        <v>2</v>
      </c>
    </row>
    <row r="393" spans="1:43" x14ac:dyDescent="0.3">
      <c r="A393" s="27">
        <v>1913</v>
      </c>
      <c r="B393" s="26" t="s">
        <v>426</v>
      </c>
      <c r="C393" s="26" t="s">
        <v>423</v>
      </c>
      <c r="D393" s="13">
        <v>36892</v>
      </c>
      <c r="E393" s="10"/>
      <c r="F393" s="14"/>
      <c r="G393" s="10"/>
      <c r="H393" s="14"/>
      <c r="I393" s="10"/>
      <c r="J393" s="14"/>
      <c r="K393" s="10"/>
      <c r="L393" s="14"/>
      <c r="M393" s="9">
        <v>38484</v>
      </c>
      <c r="N393" s="14"/>
      <c r="O393" s="10"/>
      <c r="P393" s="14"/>
      <c r="Q393" s="10"/>
      <c r="R393" s="14"/>
      <c r="S393" s="10"/>
      <c r="T393" s="14"/>
      <c r="U393" s="10"/>
      <c r="V393" s="14"/>
      <c r="W393" s="10"/>
      <c r="X393" s="14"/>
      <c r="Y393" s="10"/>
      <c r="Z393" s="14"/>
      <c r="AA393" s="10"/>
      <c r="AB393" s="14"/>
      <c r="AC393" s="10"/>
      <c r="AD393" s="14"/>
      <c r="AE393" s="10"/>
      <c r="AF393" s="14"/>
      <c r="AG393" s="10"/>
      <c r="AH393" s="14"/>
      <c r="AI393" s="10"/>
      <c r="AJ393" s="14"/>
      <c r="AK393" s="10"/>
      <c r="AL393" s="14"/>
      <c r="AM393" s="10"/>
      <c r="AN393" s="14"/>
      <c r="AO393" s="10"/>
      <c r="AP393" s="18">
        <f>VLOOKUP(A393,'andel av året'!$1:$1048576,23,FALSE)</f>
        <v>4.3600000000000003</v>
      </c>
      <c r="AQ393" s="19">
        <f t="shared" si="6"/>
        <v>1</v>
      </c>
    </row>
    <row r="394" spans="1:43" x14ac:dyDescent="0.3">
      <c r="A394" s="24">
        <v>1915</v>
      </c>
      <c r="B394" s="25" t="s">
        <v>427</v>
      </c>
      <c r="C394" s="26" t="s">
        <v>423</v>
      </c>
      <c r="D394" s="14"/>
      <c r="E394" s="10"/>
      <c r="F394" s="14"/>
      <c r="G394" s="10"/>
      <c r="H394" s="14"/>
      <c r="I394" s="10"/>
      <c r="J394" s="14"/>
      <c r="K394" s="10"/>
      <c r="L394" s="14"/>
      <c r="M394" s="10"/>
      <c r="N394" s="14"/>
      <c r="O394" s="10"/>
      <c r="P394" s="14"/>
      <c r="Q394" s="10"/>
      <c r="R394" s="14"/>
      <c r="S394" s="10"/>
      <c r="T394" s="14"/>
      <c r="U394" s="10"/>
      <c r="V394" s="14"/>
      <c r="W394" s="10"/>
      <c r="X394" s="14"/>
      <c r="Y394" s="10"/>
      <c r="Z394" s="14"/>
      <c r="AA394" s="10"/>
      <c r="AB394" s="14"/>
      <c r="AC394" s="10"/>
      <c r="AD394" s="14"/>
      <c r="AE394" s="10"/>
      <c r="AF394" s="14"/>
      <c r="AG394" s="10"/>
      <c r="AH394" s="14"/>
      <c r="AI394" s="10"/>
      <c r="AJ394" s="14"/>
      <c r="AK394" s="10"/>
      <c r="AL394" s="14"/>
      <c r="AM394" s="10"/>
      <c r="AN394" s="14"/>
      <c r="AO394" s="10"/>
      <c r="AP394" s="18">
        <f>VLOOKUP(A394,'andel av året'!$1:$1048576,23,FALSE)</f>
        <v>0</v>
      </c>
      <c r="AQ394" s="19">
        <f t="shared" si="6"/>
        <v>0</v>
      </c>
    </row>
    <row r="395" spans="1:43" x14ac:dyDescent="0.3">
      <c r="A395" s="24">
        <v>1917</v>
      </c>
      <c r="B395" s="25" t="s">
        <v>428</v>
      </c>
      <c r="C395" s="26" t="s">
        <v>423</v>
      </c>
      <c r="D395" s="14"/>
      <c r="E395" s="10"/>
      <c r="F395" s="14"/>
      <c r="G395" s="10"/>
      <c r="H395" s="14"/>
      <c r="I395" s="10"/>
      <c r="J395" s="14"/>
      <c r="K395" s="10"/>
      <c r="L395" s="14"/>
      <c r="M395" s="10"/>
      <c r="N395" s="14"/>
      <c r="O395" s="10"/>
      <c r="P395" s="14"/>
      <c r="Q395" s="10"/>
      <c r="R395" s="14"/>
      <c r="S395" s="10"/>
      <c r="T395" s="14"/>
      <c r="U395" s="10"/>
      <c r="V395" s="14"/>
      <c r="W395" s="10"/>
      <c r="X395" s="14"/>
      <c r="Y395" s="10"/>
      <c r="Z395" s="14"/>
      <c r="AA395" s="10"/>
      <c r="AB395" s="14"/>
      <c r="AC395" s="10"/>
      <c r="AD395" s="14"/>
      <c r="AE395" s="10"/>
      <c r="AF395" s="14"/>
      <c r="AG395" s="10"/>
      <c r="AH395" s="14"/>
      <c r="AI395" s="10"/>
      <c r="AJ395" s="14"/>
      <c r="AK395" s="10"/>
      <c r="AL395" s="14"/>
      <c r="AM395" s="10"/>
      <c r="AN395" s="14"/>
      <c r="AO395" s="10"/>
      <c r="AP395" s="18">
        <f>VLOOKUP(A395,'andel av året'!$1:$1048576,23,FALSE)</f>
        <v>0</v>
      </c>
      <c r="AQ395" s="19">
        <f t="shared" si="6"/>
        <v>0</v>
      </c>
    </row>
    <row r="396" spans="1:43" x14ac:dyDescent="0.3">
      <c r="A396" s="27">
        <v>1919</v>
      </c>
      <c r="B396" s="26" t="s">
        <v>429</v>
      </c>
      <c r="C396" s="26" t="s">
        <v>423</v>
      </c>
      <c r="D396" s="14"/>
      <c r="E396" s="10"/>
      <c r="F396" s="14"/>
      <c r="G396" s="10"/>
      <c r="H396" s="13">
        <v>37825</v>
      </c>
      <c r="I396" s="10"/>
      <c r="J396" s="14"/>
      <c r="K396" s="9">
        <v>38295</v>
      </c>
      <c r="L396" s="14"/>
      <c r="M396" s="10"/>
      <c r="N396" s="14"/>
      <c r="O396" s="10"/>
      <c r="P396" s="14"/>
      <c r="Q396" s="10"/>
      <c r="R396" s="14"/>
      <c r="S396" s="10"/>
      <c r="T396" s="14"/>
      <c r="U396" s="10"/>
      <c r="V396" s="14"/>
      <c r="W396" s="10"/>
      <c r="X396" s="14"/>
      <c r="Y396" s="10"/>
      <c r="Z396" s="14"/>
      <c r="AA396" s="10"/>
      <c r="AB396" s="14"/>
      <c r="AC396" s="10"/>
      <c r="AD396" s="14"/>
      <c r="AE396" s="10"/>
      <c r="AF396" s="14"/>
      <c r="AG396" s="10"/>
      <c r="AH396" s="14"/>
      <c r="AI396" s="10"/>
      <c r="AJ396" s="14"/>
      <c r="AK396" s="10"/>
      <c r="AL396" s="14"/>
      <c r="AM396" s="10"/>
      <c r="AN396" s="14"/>
      <c r="AO396" s="10"/>
      <c r="AP396" s="18">
        <f>VLOOKUP(A396,'andel av året'!$1:$1048576,23,FALSE)</f>
        <v>1.29</v>
      </c>
      <c r="AQ396" s="19">
        <f t="shared" si="6"/>
        <v>1</v>
      </c>
    </row>
    <row r="397" spans="1:43" x14ac:dyDescent="0.3">
      <c r="A397" s="24">
        <v>1920</v>
      </c>
      <c r="B397" s="25" t="s">
        <v>430</v>
      </c>
      <c r="C397" s="26" t="s">
        <v>423</v>
      </c>
      <c r="D397" s="14"/>
      <c r="E397" s="10"/>
      <c r="F397" s="14"/>
      <c r="G397" s="10"/>
      <c r="H397" s="14"/>
      <c r="I397" s="10"/>
      <c r="J397" s="14"/>
      <c r="K397" s="10"/>
      <c r="L397" s="14"/>
      <c r="M397" s="10"/>
      <c r="N397" s="14"/>
      <c r="O397" s="10"/>
      <c r="P397" s="14"/>
      <c r="Q397" s="10"/>
      <c r="R397" s="14"/>
      <c r="S397" s="10"/>
      <c r="T397" s="14"/>
      <c r="U397" s="10"/>
      <c r="V397" s="14"/>
      <c r="W397" s="10"/>
      <c r="X397" s="14"/>
      <c r="Y397" s="10"/>
      <c r="Z397" s="14"/>
      <c r="AA397" s="10"/>
      <c r="AB397" s="14"/>
      <c r="AC397" s="10"/>
      <c r="AD397" s="14"/>
      <c r="AE397" s="10"/>
      <c r="AF397" s="14"/>
      <c r="AG397" s="10"/>
      <c r="AH397" s="14"/>
      <c r="AI397" s="10"/>
      <c r="AJ397" s="14"/>
      <c r="AK397" s="10"/>
      <c r="AL397" s="14"/>
      <c r="AM397" s="10"/>
      <c r="AN397" s="14"/>
      <c r="AO397" s="10"/>
      <c r="AP397" s="18">
        <f>VLOOKUP(A397,'andel av året'!$1:$1048576,23,FALSE)</f>
        <v>0</v>
      </c>
      <c r="AQ397" s="19">
        <f t="shared" si="6"/>
        <v>0</v>
      </c>
    </row>
    <row r="398" spans="1:43" x14ac:dyDescent="0.3">
      <c r="A398" s="27">
        <v>1922</v>
      </c>
      <c r="B398" s="26" t="s">
        <v>431</v>
      </c>
      <c r="C398" s="26" t="s">
        <v>423</v>
      </c>
      <c r="D398" s="14"/>
      <c r="E398" s="10"/>
      <c r="F398" s="13">
        <v>37448</v>
      </c>
      <c r="G398" s="10"/>
      <c r="H398" s="14"/>
      <c r="I398" s="10"/>
      <c r="J398" s="14"/>
      <c r="K398" s="10"/>
      <c r="L398" s="14"/>
      <c r="M398" s="10"/>
      <c r="N398" s="14"/>
      <c r="O398" s="9">
        <v>38896</v>
      </c>
      <c r="P398" s="14"/>
      <c r="Q398" s="10"/>
      <c r="R398" s="14"/>
      <c r="S398" s="10"/>
      <c r="T398" s="14"/>
      <c r="U398" s="10"/>
      <c r="V398" s="14"/>
      <c r="W398" s="10"/>
      <c r="X398" s="14"/>
      <c r="Y398" s="10"/>
      <c r="Z398" s="14"/>
      <c r="AA398" s="10"/>
      <c r="AB398" s="14"/>
      <c r="AC398" s="10"/>
      <c r="AD398" s="14"/>
      <c r="AE398" s="10"/>
      <c r="AF398" s="14"/>
      <c r="AG398" s="10"/>
      <c r="AH398" s="14"/>
      <c r="AI398" s="10"/>
      <c r="AJ398" s="14"/>
      <c r="AK398" s="10"/>
      <c r="AL398" s="14"/>
      <c r="AM398" s="10"/>
      <c r="AN398" s="14"/>
      <c r="AO398" s="10"/>
      <c r="AP398" s="18">
        <f>VLOOKUP(A398,'andel av året'!$1:$1048576,23,FALSE)</f>
        <v>3.99</v>
      </c>
      <c r="AQ398" s="19">
        <f t="shared" si="6"/>
        <v>1</v>
      </c>
    </row>
    <row r="399" spans="1:43" x14ac:dyDescent="0.3">
      <c r="A399" s="27">
        <v>1923</v>
      </c>
      <c r="B399" s="26" t="s">
        <v>432</v>
      </c>
      <c r="C399" s="26" t="s">
        <v>423</v>
      </c>
      <c r="D399" s="13">
        <v>36892</v>
      </c>
      <c r="E399" s="10"/>
      <c r="F399" s="14"/>
      <c r="G399" s="10"/>
      <c r="H399" s="14"/>
      <c r="I399" s="10"/>
      <c r="J399" s="14"/>
      <c r="K399" s="10"/>
      <c r="L399" s="14"/>
      <c r="M399" s="10"/>
      <c r="N399" s="14"/>
      <c r="O399" s="10"/>
      <c r="P399" s="14"/>
      <c r="Q399" s="9">
        <v>39294</v>
      </c>
      <c r="R399" s="14"/>
      <c r="S399" s="10"/>
      <c r="T399" s="14"/>
      <c r="U399" s="10"/>
      <c r="V399" s="14"/>
      <c r="W399" s="10"/>
      <c r="X399" s="14"/>
      <c r="Y399" s="10"/>
      <c r="Z399" s="14"/>
      <c r="AA399" s="10"/>
      <c r="AB399" s="14"/>
      <c r="AC399" s="10"/>
      <c r="AD399" s="14"/>
      <c r="AE399" s="10"/>
      <c r="AF399" s="14"/>
      <c r="AG399" s="10"/>
      <c r="AH399" s="14"/>
      <c r="AI399" s="10"/>
      <c r="AJ399" s="14"/>
      <c r="AK399" s="10"/>
      <c r="AL399" s="14"/>
      <c r="AM399" s="10"/>
      <c r="AN399" s="14"/>
      <c r="AO399" s="10"/>
      <c r="AP399" s="18">
        <f>VLOOKUP(A399,'andel av året'!$1:$1048576,23,FALSE)</f>
        <v>6.58</v>
      </c>
      <c r="AQ399" s="19">
        <f t="shared" si="6"/>
        <v>1</v>
      </c>
    </row>
    <row r="400" spans="1:43" x14ac:dyDescent="0.3">
      <c r="A400" s="27">
        <v>1924</v>
      </c>
      <c r="B400" s="26" t="s">
        <v>433</v>
      </c>
      <c r="C400" s="26" t="s">
        <v>423</v>
      </c>
      <c r="D400" s="14"/>
      <c r="E400" s="10"/>
      <c r="F400" s="14"/>
      <c r="G400" s="10"/>
      <c r="H400" s="14"/>
      <c r="I400" s="10"/>
      <c r="J400" s="13">
        <v>38278</v>
      </c>
      <c r="K400" s="10"/>
      <c r="L400" s="14"/>
      <c r="M400" s="10"/>
      <c r="N400" s="14"/>
      <c r="O400" s="10"/>
      <c r="P400" s="14"/>
      <c r="Q400" s="10"/>
      <c r="R400" s="14"/>
      <c r="S400" s="10"/>
      <c r="T400" s="14"/>
      <c r="U400" s="10"/>
      <c r="V400" s="14"/>
      <c r="W400" s="10"/>
      <c r="X400" s="14"/>
      <c r="Y400" s="11">
        <v>40890</v>
      </c>
      <c r="Z400" s="14"/>
      <c r="AA400" s="10"/>
      <c r="AB400" s="14"/>
      <c r="AC400" s="10"/>
      <c r="AD400" s="14"/>
      <c r="AE400" s="10"/>
      <c r="AF400" s="14"/>
      <c r="AG400" s="10"/>
      <c r="AH400" s="14"/>
      <c r="AI400" s="10"/>
      <c r="AJ400" s="14"/>
      <c r="AK400" s="10"/>
      <c r="AL400" s="14"/>
      <c r="AM400" s="10"/>
      <c r="AN400" s="14"/>
      <c r="AO400" s="10"/>
      <c r="AP400" s="18">
        <f>VLOOKUP(A400,'andel av året'!$1:$1048576,23,FALSE)</f>
        <v>7.1579452054794519</v>
      </c>
      <c r="AQ400" s="19">
        <f t="shared" si="6"/>
        <v>1</v>
      </c>
    </row>
    <row r="401" spans="1:43" x14ac:dyDescent="0.3">
      <c r="A401" s="27">
        <v>1925</v>
      </c>
      <c r="B401" s="26" t="s">
        <v>434</v>
      </c>
      <c r="C401" s="26" t="s">
        <v>423</v>
      </c>
      <c r="D401" s="14"/>
      <c r="E401" s="10"/>
      <c r="F401" s="14"/>
      <c r="G401" s="10"/>
      <c r="H401" s="14"/>
      <c r="I401" s="10"/>
      <c r="J401" s="14"/>
      <c r="K401" s="10"/>
      <c r="L401" s="14"/>
      <c r="M401" s="10"/>
      <c r="N401" s="14"/>
      <c r="O401" s="10"/>
      <c r="P401" s="14"/>
      <c r="Q401" s="10"/>
      <c r="R401" s="14"/>
      <c r="S401" s="10"/>
      <c r="T401" s="14"/>
      <c r="U401" s="10"/>
      <c r="V401" s="13">
        <v>40277</v>
      </c>
      <c r="W401" s="10"/>
      <c r="X401" s="14"/>
      <c r="Y401" s="9">
        <v>40791</v>
      </c>
      <c r="Z401" s="14"/>
      <c r="AA401" s="10"/>
      <c r="AB401" s="14"/>
      <c r="AC401" s="10"/>
      <c r="AD401" s="14"/>
      <c r="AE401" s="10"/>
      <c r="AF401" s="14"/>
      <c r="AG401" s="10"/>
      <c r="AH401" s="14"/>
      <c r="AI401" s="10"/>
      <c r="AJ401" s="14"/>
      <c r="AK401" s="10"/>
      <c r="AL401" s="14"/>
      <c r="AM401" s="10"/>
      <c r="AN401" s="14"/>
      <c r="AO401" s="10"/>
      <c r="AP401" s="18">
        <f>VLOOKUP(A401,'andel av året'!$1:$1048576,23,FALSE)</f>
        <v>1.4067123287671233</v>
      </c>
      <c r="AQ401" s="19">
        <f t="shared" si="6"/>
        <v>1</v>
      </c>
    </row>
    <row r="402" spans="1:43" x14ac:dyDescent="0.3">
      <c r="A402" s="24">
        <v>1926</v>
      </c>
      <c r="B402" s="25" t="s">
        <v>435</v>
      </c>
      <c r="C402" s="26" t="s">
        <v>423</v>
      </c>
      <c r="D402" s="14"/>
      <c r="E402" s="10"/>
      <c r="F402" s="14"/>
      <c r="G402" s="10"/>
      <c r="H402" s="14"/>
      <c r="I402" s="10"/>
      <c r="J402" s="14"/>
      <c r="K402" s="10"/>
      <c r="L402" s="14"/>
      <c r="M402" s="10"/>
      <c r="N402" s="14"/>
      <c r="O402" s="10"/>
      <c r="P402" s="14"/>
      <c r="Q402" s="10"/>
      <c r="R402" s="14"/>
      <c r="S402" s="10"/>
      <c r="T402" s="14"/>
      <c r="U402" s="10"/>
      <c r="V402" s="14"/>
      <c r="W402" s="10"/>
      <c r="X402" s="14"/>
      <c r="Y402" s="10"/>
      <c r="Z402" s="14"/>
      <c r="AA402" s="10"/>
      <c r="AB402" s="14"/>
      <c r="AC402" s="10"/>
      <c r="AD402" s="14"/>
      <c r="AE402" s="10"/>
      <c r="AF402" s="14"/>
      <c r="AG402" s="10"/>
      <c r="AH402" s="14"/>
      <c r="AI402" s="10"/>
      <c r="AJ402" s="14"/>
      <c r="AK402" s="10"/>
      <c r="AL402" s="14"/>
      <c r="AM402" s="10"/>
      <c r="AN402" s="14"/>
      <c r="AO402" s="10"/>
      <c r="AP402" s="18">
        <f>VLOOKUP(A402,'andel av året'!$1:$1048576,23,FALSE)</f>
        <v>0</v>
      </c>
      <c r="AQ402" s="19">
        <f t="shared" si="6"/>
        <v>0</v>
      </c>
    </row>
    <row r="403" spans="1:43" x14ac:dyDescent="0.3">
      <c r="A403" s="27">
        <v>1927</v>
      </c>
      <c r="B403" s="26" t="s">
        <v>436</v>
      </c>
      <c r="C403" s="26" t="s">
        <v>423</v>
      </c>
      <c r="D403" s="13">
        <v>36892</v>
      </c>
      <c r="E403" s="10"/>
      <c r="F403" s="14"/>
      <c r="G403" s="10"/>
      <c r="H403" s="14"/>
      <c r="I403" s="10"/>
      <c r="J403" s="14"/>
      <c r="K403" s="10"/>
      <c r="L403" s="14"/>
      <c r="M403" s="10"/>
      <c r="N403" s="14"/>
      <c r="O403" s="10"/>
      <c r="P403" s="14"/>
      <c r="Q403" s="10"/>
      <c r="R403" s="14"/>
      <c r="S403" s="10"/>
      <c r="T403" s="14"/>
      <c r="U403" s="10"/>
      <c r="V403" s="14"/>
      <c r="W403" s="9">
        <v>40399</v>
      </c>
      <c r="X403" s="14"/>
      <c r="Y403" s="10"/>
      <c r="Z403" s="14"/>
      <c r="AA403" s="10"/>
      <c r="AB403" s="14"/>
      <c r="AC403" s="10"/>
      <c r="AD403" s="14"/>
      <c r="AE403" s="10"/>
      <c r="AF403" s="14"/>
      <c r="AG403" s="10"/>
      <c r="AH403" s="14"/>
      <c r="AI403" s="10"/>
      <c r="AJ403" s="14"/>
      <c r="AK403" s="10"/>
      <c r="AL403" s="14"/>
      <c r="AM403" s="10"/>
      <c r="AN403" s="14"/>
      <c r="AO403" s="10"/>
      <c r="AP403" s="18">
        <f>VLOOKUP(A403,'andel av året'!$1:$1048576,23,FALSE)</f>
        <v>9.61</v>
      </c>
      <c r="AQ403" s="19">
        <f t="shared" si="6"/>
        <v>1</v>
      </c>
    </row>
    <row r="404" spans="1:43" x14ac:dyDescent="0.3">
      <c r="A404" s="27">
        <v>1928</v>
      </c>
      <c r="B404" s="26" t="s">
        <v>437</v>
      </c>
      <c r="C404" s="26" t="s">
        <v>423</v>
      </c>
      <c r="D404" s="13">
        <v>36892</v>
      </c>
      <c r="E404" s="10"/>
      <c r="F404" s="14"/>
      <c r="G404" s="10"/>
      <c r="H404" s="14"/>
      <c r="I404" s="10"/>
      <c r="J404" s="14"/>
      <c r="K404" s="10"/>
      <c r="L404" s="14"/>
      <c r="M404" s="10"/>
      <c r="N404" s="14"/>
      <c r="O404" s="10"/>
      <c r="P404" s="14"/>
      <c r="Q404" s="10"/>
      <c r="R404" s="14"/>
      <c r="S404" s="10"/>
      <c r="T404" s="14"/>
      <c r="U404" s="10"/>
      <c r="V404" s="14"/>
      <c r="W404" s="10"/>
      <c r="X404" s="14"/>
      <c r="Y404" s="10"/>
      <c r="Z404" s="14"/>
      <c r="AA404" s="10"/>
      <c r="AB404" s="14"/>
      <c r="AC404" s="10"/>
      <c r="AD404" s="14"/>
      <c r="AE404" s="10"/>
      <c r="AF404" s="14"/>
      <c r="AG404" s="10"/>
      <c r="AH404" s="14"/>
      <c r="AI404" s="10"/>
      <c r="AJ404" s="14"/>
      <c r="AK404" s="10"/>
      <c r="AL404" s="14"/>
      <c r="AM404" s="10"/>
      <c r="AN404" s="14"/>
      <c r="AO404" s="10"/>
      <c r="AP404" s="18">
        <f>VLOOKUP(A404,'andel av året'!$1:$1048576,23,FALSE)</f>
        <v>19</v>
      </c>
      <c r="AQ404" s="19">
        <f t="shared" si="6"/>
        <v>1</v>
      </c>
    </row>
    <row r="405" spans="1:43" x14ac:dyDescent="0.3">
      <c r="A405" s="27">
        <v>1929</v>
      </c>
      <c r="B405" s="26" t="s">
        <v>438</v>
      </c>
      <c r="C405" s="26" t="s">
        <v>423</v>
      </c>
      <c r="D405" s="13">
        <v>36892</v>
      </c>
      <c r="E405" s="9">
        <v>37080</v>
      </c>
      <c r="F405" s="14"/>
      <c r="G405" s="10"/>
      <c r="H405" s="14"/>
      <c r="I405" s="10"/>
      <c r="J405" s="14"/>
      <c r="K405" s="10"/>
      <c r="L405" s="14"/>
      <c r="M405" s="10"/>
      <c r="N405" s="14"/>
      <c r="O405" s="10"/>
      <c r="P405" s="14"/>
      <c r="Q405" s="10"/>
      <c r="R405" s="14"/>
      <c r="S405" s="10"/>
      <c r="T405" s="14"/>
      <c r="U405" s="10"/>
      <c r="V405" s="14"/>
      <c r="W405" s="10"/>
      <c r="X405" s="14"/>
      <c r="Y405" s="10"/>
      <c r="Z405" s="14"/>
      <c r="AA405" s="10"/>
      <c r="AB405" s="14"/>
      <c r="AC405" s="10"/>
      <c r="AD405" s="14"/>
      <c r="AE405" s="10"/>
      <c r="AF405" s="14"/>
      <c r="AG405" s="10"/>
      <c r="AH405" s="14"/>
      <c r="AI405" s="10"/>
      <c r="AJ405" s="14"/>
      <c r="AK405" s="10"/>
      <c r="AL405" s="14"/>
      <c r="AM405" s="10"/>
      <c r="AN405" s="14"/>
      <c r="AO405" s="10"/>
      <c r="AP405" s="18">
        <f>VLOOKUP(A405,'andel av året'!$1:$1048576,23,FALSE)</f>
        <v>0.43</v>
      </c>
      <c r="AQ405" s="19">
        <f t="shared" si="6"/>
        <v>1</v>
      </c>
    </row>
    <row r="406" spans="1:43" x14ac:dyDescent="0.3">
      <c r="A406" s="27">
        <v>1931</v>
      </c>
      <c r="B406" s="26" t="s">
        <v>439</v>
      </c>
      <c r="C406" s="26" t="s">
        <v>423</v>
      </c>
      <c r="D406" s="13">
        <v>36892</v>
      </c>
      <c r="E406" s="10"/>
      <c r="F406" s="14"/>
      <c r="G406" s="10"/>
      <c r="H406" s="14"/>
      <c r="I406" s="10"/>
      <c r="J406" s="14"/>
      <c r="K406" s="10"/>
      <c r="L406" s="14"/>
      <c r="M406" s="9">
        <v>38573</v>
      </c>
      <c r="N406" s="14"/>
      <c r="O406" s="10"/>
      <c r="P406" s="14"/>
      <c r="Q406" s="10"/>
      <c r="R406" s="14"/>
      <c r="S406" s="10"/>
      <c r="T406" s="14"/>
      <c r="U406" s="10"/>
      <c r="V406" s="14"/>
      <c r="W406" s="10"/>
      <c r="X406" s="14"/>
      <c r="Y406" s="10"/>
      <c r="Z406" s="14"/>
      <c r="AA406" s="10"/>
      <c r="AB406" s="14"/>
      <c r="AC406" s="10"/>
      <c r="AD406" s="13">
        <v>41856</v>
      </c>
      <c r="AE406" s="10"/>
      <c r="AF406" s="14"/>
      <c r="AG406" s="10"/>
      <c r="AH406" s="14"/>
      <c r="AI406" s="9">
        <v>42590</v>
      </c>
      <c r="AJ406" s="13"/>
      <c r="AK406" s="9"/>
      <c r="AL406" s="13"/>
      <c r="AM406" s="9"/>
      <c r="AN406" s="13"/>
      <c r="AO406" s="9"/>
      <c r="AP406" s="18">
        <f>VLOOKUP(A406,'andel av året'!$1:$1048576,23,FALSE)</f>
        <v>6.6182191780821915</v>
      </c>
      <c r="AQ406" s="19">
        <f t="shared" si="6"/>
        <v>2</v>
      </c>
    </row>
    <row r="407" spans="1:43" x14ac:dyDescent="0.3">
      <c r="A407" s="27">
        <v>1933</v>
      </c>
      <c r="B407" s="26" t="s">
        <v>440</v>
      </c>
      <c r="C407" s="26" t="s">
        <v>423</v>
      </c>
      <c r="D407" s="13">
        <v>36892</v>
      </c>
      <c r="E407" s="10"/>
      <c r="F407" s="14"/>
      <c r="G407" s="10"/>
      <c r="H407" s="14"/>
      <c r="I407" s="9">
        <v>37825</v>
      </c>
      <c r="J407" s="14"/>
      <c r="K407" s="10"/>
      <c r="L407" s="14"/>
      <c r="M407" s="10"/>
      <c r="N407" s="14"/>
      <c r="O407" s="10"/>
      <c r="P407" s="14"/>
      <c r="Q407" s="10"/>
      <c r="R407" s="14"/>
      <c r="S407" s="10"/>
      <c r="T407" s="14"/>
      <c r="U407" s="10"/>
      <c r="V407" s="14"/>
      <c r="W407" s="10"/>
      <c r="X407" s="14"/>
      <c r="Y407" s="10"/>
      <c r="Z407" s="14"/>
      <c r="AA407" s="10"/>
      <c r="AB407" s="14"/>
      <c r="AC407" s="10"/>
      <c r="AD407" s="14"/>
      <c r="AE407" s="10"/>
      <c r="AF407" s="14"/>
      <c r="AG407" s="10"/>
      <c r="AH407" s="14"/>
      <c r="AI407" s="10"/>
      <c r="AJ407" s="14"/>
      <c r="AK407" s="10"/>
      <c r="AL407" s="14"/>
      <c r="AM407" s="10"/>
      <c r="AN407" s="14"/>
      <c r="AO407" s="10"/>
      <c r="AP407" s="18">
        <f>VLOOKUP(A407,'andel av året'!$1:$1048576,23,FALSE)</f>
        <v>2.56</v>
      </c>
      <c r="AQ407" s="19">
        <f t="shared" si="6"/>
        <v>1</v>
      </c>
    </row>
    <row r="408" spans="1:43" x14ac:dyDescent="0.3">
      <c r="A408" s="27">
        <v>1936</v>
      </c>
      <c r="B408" s="26" t="s">
        <v>441</v>
      </c>
      <c r="C408" s="26" t="s">
        <v>423</v>
      </c>
      <c r="D408" s="14"/>
      <c r="E408" s="10"/>
      <c r="F408" s="13">
        <v>37448</v>
      </c>
      <c r="G408" s="10"/>
      <c r="H408" s="14"/>
      <c r="I408" s="9">
        <v>37825</v>
      </c>
      <c r="J408" s="14"/>
      <c r="K408" s="10"/>
      <c r="L408" s="14"/>
      <c r="M408" s="10"/>
      <c r="N408" s="14"/>
      <c r="O408" s="10"/>
      <c r="P408" s="14"/>
      <c r="Q408" s="10"/>
      <c r="R408" s="14"/>
      <c r="S408" s="10"/>
      <c r="T408" s="14"/>
      <c r="U408" s="10"/>
      <c r="V408" s="13">
        <v>40310</v>
      </c>
      <c r="W408" s="10"/>
      <c r="X408" s="14"/>
      <c r="Y408" s="10"/>
      <c r="Z408" s="14"/>
      <c r="AA408" s="10"/>
      <c r="AB408" s="14"/>
      <c r="AC408" s="9">
        <v>41521</v>
      </c>
      <c r="AD408" s="14"/>
      <c r="AE408" s="10"/>
      <c r="AF408" s="14"/>
      <c r="AG408" s="10"/>
      <c r="AH408" s="14"/>
      <c r="AI408" s="10"/>
      <c r="AJ408" s="14"/>
      <c r="AK408" s="10"/>
      <c r="AL408" s="14"/>
      <c r="AM408" s="10"/>
      <c r="AN408" s="14"/>
      <c r="AO408" s="10"/>
      <c r="AP408" s="18">
        <f>VLOOKUP(A408,'andel av året'!$1:$1048576,23,FALSE)</f>
        <v>4.3539726027397263</v>
      </c>
      <c r="AQ408" s="19">
        <f t="shared" si="6"/>
        <v>2</v>
      </c>
    </row>
    <row r="409" spans="1:43" x14ac:dyDescent="0.3">
      <c r="A409" s="27">
        <v>1938</v>
      </c>
      <c r="B409" s="26" t="s">
        <v>442</v>
      </c>
      <c r="C409" s="26" t="s">
        <v>423</v>
      </c>
      <c r="D409" s="13">
        <v>36892</v>
      </c>
      <c r="E409" s="10"/>
      <c r="F409" s="14"/>
      <c r="G409" s="10"/>
      <c r="H409" s="14"/>
      <c r="I409" s="10"/>
      <c r="J409" s="14"/>
      <c r="K409" s="10"/>
      <c r="L409" s="14"/>
      <c r="M409" s="9">
        <v>38534</v>
      </c>
      <c r="N409" s="14"/>
      <c r="O409" s="10"/>
      <c r="P409" s="14"/>
      <c r="Q409" s="10"/>
      <c r="R409" s="13">
        <v>39496</v>
      </c>
      <c r="S409" s="9">
        <v>39563</v>
      </c>
      <c r="T409" s="13">
        <v>40123</v>
      </c>
      <c r="U409" s="10"/>
      <c r="V409" s="14"/>
      <c r="W409" s="10"/>
      <c r="X409" s="14"/>
      <c r="Y409" s="10"/>
      <c r="Z409" s="14"/>
      <c r="AA409" s="9">
        <v>41082</v>
      </c>
      <c r="AB409" s="14"/>
      <c r="AC409" s="10"/>
      <c r="AD409" s="14"/>
      <c r="AE409" s="10"/>
      <c r="AF409" s="14"/>
      <c r="AG409" s="10"/>
      <c r="AH409" s="14"/>
      <c r="AI409" s="10"/>
      <c r="AJ409" s="14"/>
      <c r="AK409" s="10"/>
      <c r="AL409" s="14"/>
      <c r="AM409" s="10"/>
      <c r="AN409" s="14"/>
      <c r="AO409" s="10"/>
      <c r="AP409" s="18">
        <f>VLOOKUP(A409,'andel av året'!$1:$1048576,23,FALSE)</f>
        <v>7.2826775956284147</v>
      </c>
      <c r="AQ409" s="19">
        <f t="shared" si="6"/>
        <v>3</v>
      </c>
    </row>
    <row r="410" spans="1:43" x14ac:dyDescent="0.3">
      <c r="A410" s="27">
        <v>1939</v>
      </c>
      <c r="B410" s="26" t="s">
        <v>443</v>
      </c>
      <c r="C410" s="26" t="s">
        <v>423</v>
      </c>
      <c r="D410" s="14"/>
      <c r="E410" s="10"/>
      <c r="F410" s="14"/>
      <c r="G410" s="10"/>
      <c r="H410" s="14"/>
      <c r="I410" s="10"/>
      <c r="J410" s="13">
        <v>38049</v>
      </c>
      <c r="K410" s="9">
        <v>38149</v>
      </c>
      <c r="L410" s="14"/>
      <c r="M410" s="10"/>
      <c r="N410" s="14"/>
      <c r="O410" s="10"/>
      <c r="P410" s="14"/>
      <c r="Q410" s="10"/>
      <c r="R410" s="14"/>
      <c r="S410" s="10"/>
      <c r="T410" s="14"/>
      <c r="U410" s="10"/>
      <c r="V410" s="14"/>
      <c r="W410" s="10"/>
      <c r="X410" s="14"/>
      <c r="Y410" s="10"/>
      <c r="Z410" s="13">
        <v>40935</v>
      </c>
      <c r="AA410" s="10"/>
      <c r="AB410" s="14"/>
      <c r="AC410" s="10"/>
      <c r="AD410" s="14"/>
      <c r="AE410" s="10"/>
      <c r="AF410" s="14"/>
      <c r="AG410" s="10"/>
      <c r="AH410" s="14"/>
      <c r="AI410" s="9">
        <v>42590</v>
      </c>
      <c r="AJ410" s="13"/>
      <c r="AK410" s="9"/>
      <c r="AL410" s="13"/>
      <c r="AM410" s="9"/>
      <c r="AN410" s="13"/>
      <c r="AO410" s="9"/>
      <c r="AP410" s="18">
        <f>VLOOKUP(A410,'andel av året'!$1:$1048576,23,FALSE)</f>
        <v>4.7989617486338796</v>
      </c>
      <c r="AQ410" s="19">
        <f t="shared" si="6"/>
        <v>2</v>
      </c>
    </row>
    <row r="411" spans="1:43" x14ac:dyDescent="0.3">
      <c r="A411" s="27">
        <v>1940</v>
      </c>
      <c r="B411" s="26" t="s">
        <v>444</v>
      </c>
      <c r="C411" s="26" t="s">
        <v>423</v>
      </c>
      <c r="D411" s="13">
        <v>36892</v>
      </c>
      <c r="E411" s="10"/>
      <c r="F411" s="14"/>
      <c r="G411" s="10"/>
      <c r="H411" s="14"/>
      <c r="I411" s="10"/>
      <c r="J411" s="14"/>
      <c r="K411" s="10"/>
      <c r="L411" s="14"/>
      <c r="M411" s="9">
        <v>38575</v>
      </c>
      <c r="N411" s="14"/>
      <c r="O411" s="10"/>
      <c r="P411" s="14"/>
      <c r="Q411" s="10"/>
      <c r="R411" s="14"/>
      <c r="S411" s="10"/>
      <c r="T411" s="14"/>
      <c r="U411" s="10"/>
      <c r="V411" s="14"/>
      <c r="W411" s="10"/>
      <c r="X411" s="14"/>
      <c r="Y411" s="10"/>
      <c r="Z411" s="14"/>
      <c r="AA411" s="10"/>
      <c r="AB411" s="14"/>
      <c r="AC411" s="10"/>
      <c r="AD411" s="14"/>
      <c r="AE411" s="10"/>
      <c r="AF411" s="14"/>
      <c r="AG411" s="10"/>
      <c r="AH411" s="14"/>
      <c r="AI411" s="10"/>
      <c r="AJ411" s="14"/>
      <c r="AK411" s="10"/>
      <c r="AL411" s="14"/>
      <c r="AM411" s="10"/>
      <c r="AN411" s="14"/>
      <c r="AO411" s="10"/>
      <c r="AP411" s="18">
        <f>VLOOKUP(A411,'andel av året'!$1:$1048576,23,FALSE)</f>
        <v>4.6100000000000003</v>
      </c>
      <c r="AQ411" s="19">
        <f t="shared" si="6"/>
        <v>1</v>
      </c>
    </row>
    <row r="412" spans="1:43" x14ac:dyDescent="0.3">
      <c r="A412" s="27">
        <v>1941</v>
      </c>
      <c r="B412" s="26" t="s">
        <v>445</v>
      </c>
      <c r="C412" s="26" t="s">
        <v>423</v>
      </c>
      <c r="D412" s="14"/>
      <c r="E412" s="10"/>
      <c r="F412" s="14"/>
      <c r="G412" s="10"/>
      <c r="H412" s="14"/>
      <c r="I412" s="10"/>
      <c r="J412" s="14"/>
      <c r="K412" s="10"/>
      <c r="L412" s="14"/>
      <c r="M412" s="10"/>
      <c r="N412" s="14"/>
      <c r="O412" s="10"/>
      <c r="P412" s="14"/>
      <c r="Q412" s="10"/>
      <c r="R412" s="13">
        <v>39678</v>
      </c>
      <c r="S412" s="10"/>
      <c r="T412" s="14"/>
      <c r="U412" s="10"/>
      <c r="V412" s="14"/>
      <c r="W412" s="10"/>
      <c r="X412" s="14"/>
      <c r="Y412" s="10"/>
      <c r="Z412" s="14"/>
      <c r="AA412" s="10"/>
      <c r="AB412" s="14"/>
      <c r="AC412" s="9">
        <v>41521</v>
      </c>
      <c r="AD412" s="14"/>
      <c r="AE412" s="10"/>
      <c r="AF412" s="14"/>
      <c r="AG412" s="10"/>
      <c r="AH412" s="14"/>
      <c r="AI412" s="10"/>
      <c r="AJ412" s="14"/>
      <c r="AK412" s="10"/>
      <c r="AL412" s="14"/>
      <c r="AM412" s="10"/>
      <c r="AN412" s="14"/>
      <c r="AO412" s="10"/>
      <c r="AP412" s="18">
        <f>VLOOKUP(A412,'andel av året'!$1:$1048576,23,FALSE)</f>
        <v>5.0439726027397258</v>
      </c>
      <c r="AQ412" s="19">
        <f t="shared" si="6"/>
        <v>1</v>
      </c>
    </row>
    <row r="413" spans="1:43" x14ac:dyDescent="0.3">
      <c r="A413" s="27">
        <v>1942</v>
      </c>
      <c r="B413" s="26" t="s">
        <v>446</v>
      </c>
      <c r="C413" s="26" t="s">
        <v>423</v>
      </c>
      <c r="D413" s="14"/>
      <c r="E413" s="10"/>
      <c r="F413" s="14"/>
      <c r="G413" s="10"/>
      <c r="H413" s="14"/>
      <c r="I413" s="10"/>
      <c r="J413" s="13">
        <v>38062</v>
      </c>
      <c r="K413" s="10"/>
      <c r="L413" s="14"/>
      <c r="M413" s="10"/>
      <c r="N413" s="14"/>
      <c r="O413" s="10"/>
      <c r="P413" s="14"/>
      <c r="Q413" s="10"/>
      <c r="R413" s="14"/>
      <c r="S413" s="10"/>
      <c r="T413" s="14"/>
      <c r="U413" s="10"/>
      <c r="V413" s="14"/>
      <c r="W413" s="10"/>
      <c r="X413" s="14"/>
      <c r="Y413" s="10"/>
      <c r="Z413" s="14"/>
      <c r="AA413" s="10"/>
      <c r="AB413" s="14"/>
      <c r="AC413" s="10"/>
      <c r="AD413" s="14"/>
      <c r="AE413" s="10"/>
      <c r="AF413" s="14"/>
      <c r="AG413" s="10"/>
      <c r="AH413" s="14"/>
      <c r="AI413" s="10"/>
      <c r="AJ413" s="14"/>
      <c r="AK413" s="10"/>
      <c r="AL413" s="14"/>
      <c r="AM413" s="9">
        <v>43276</v>
      </c>
      <c r="AN413" s="13"/>
      <c r="AO413" s="9"/>
      <c r="AP413" s="18">
        <f>VLOOKUP(A413,'andel av året'!$1:$1048576,23,FALSE)</f>
        <v>14.280000000000001</v>
      </c>
      <c r="AQ413" s="19">
        <f t="shared" si="6"/>
        <v>1</v>
      </c>
    </row>
    <row r="414" spans="1:43" x14ac:dyDescent="0.3">
      <c r="A414" s="24">
        <v>1943</v>
      </c>
      <c r="B414" s="25" t="s">
        <v>447</v>
      </c>
      <c r="C414" s="26" t="s">
        <v>423</v>
      </c>
      <c r="D414" s="14"/>
      <c r="E414" s="10"/>
      <c r="F414" s="14"/>
      <c r="G414" s="10"/>
      <c r="H414" s="14"/>
      <c r="I414" s="10"/>
      <c r="J414" s="14"/>
      <c r="K414" s="10"/>
      <c r="L414" s="14"/>
      <c r="M414" s="10"/>
      <c r="N414" s="14"/>
      <c r="O414" s="10"/>
      <c r="P414" s="14"/>
      <c r="Q414" s="10"/>
      <c r="R414" s="14"/>
      <c r="S414" s="10"/>
      <c r="T414" s="14"/>
      <c r="U414" s="10"/>
      <c r="V414" s="14"/>
      <c r="W414" s="10"/>
      <c r="X414" s="14"/>
      <c r="Y414" s="10"/>
      <c r="Z414" s="14"/>
      <c r="AA414" s="10"/>
      <c r="AB414" s="14"/>
      <c r="AC414" s="10"/>
      <c r="AD414" s="14"/>
      <c r="AE414" s="10"/>
      <c r="AF414" s="14"/>
      <c r="AG414" s="10"/>
      <c r="AH414" s="14"/>
      <c r="AI414" s="10"/>
      <c r="AJ414" s="14"/>
      <c r="AK414" s="10"/>
      <c r="AL414" s="14"/>
      <c r="AM414" s="10"/>
      <c r="AN414" s="14"/>
      <c r="AO414" s="10"/>
      <c r="AP414" s="18">
        <f>VLOOKUP(A414,'andel av året'!$1:$1048576,23,FALSE)</f>
        <v>0</v>
      </c>
      <c r="AQ414" s="19">
        <f t="shared" si="6"/>
        <v>0</v>
      </c>
    </row>
    <row r="415" spans="1:43" x14ac:dyDescent="0.3">
      <c r="A415" s="27">
        <v>2002</v>
      </c>
      <c r="B415" s="26" t="s">
        <v>448</v>
      </c>
      <c r="C415" s="26" t="s">
        <v>449</v>
      </c>
      <c r="D415" s="14"/>
      <c r="E415" s="10"/>
      <c r="F415" s="14"/>
      <c r="G415" s="10"/>
      <c r="H415" s="14"/>
      <c r="I415" s="10"/>
      <c r="J415" s="14"/>
      <c r="K415" s="10"/>
      <c r="L415" s="13">
        <v>38512</v>
      </c>
      <c r="M415" s="10"/>
      <c r="N415" s="14"/>
      <c r="O415" s="9">
        <v>38825</v>
      </c>
      <c r="P415" s="14"/>
      <c r="Q415" s="10"/>
      <c r="R415" s="14"/>
      <c r="S415" s="10"/>
      <c r="T415" s="14"/>
      <c r="U415" s="10"/>
      <c r="V415" s="14"/>
      <c r="W415" s="10"/>
      <c r="X415" s="14"/>
      <c r="Y415" s="10"/>
      <c r="Z415" s="14"/>
      <c r="AA415" s="10"/>
      <c r="AB415" s="14"/>
      <c r="AC415" s="10"/>
      <c r="AD415" s="14"/>
      <c r="AE415" s="10"/>
      <c r="AF415" s="14"/>
      <c r="AG415" s="10"/>
      <c r="AH415" s="14"/>
      <c r="AI415" s="10"/>
      <c r="AJ415" s="14"/>
      <c r="AK415" s="10"/>
      <c r="AL415" s="14"/>
      <c r="AM415" s="10"/>
      <c r="AN415" s="14"/>
      <c r="AO415" s="10"/>
      <c r="AP415" s="18">
        <f>VLOOKUP(A415,'andel av året'!$1:$1048576,23,FALSE)</f>
        <v>0.8600000000000001</v>
      </c>
      <c r="AQ415" s="19">
        <f t="shared" si="6"/>
        <v>1</v>
      </c>
    </row>
    <row r="416" spans="1:43" x14ac:dyDescent="0.3">
      <c r="A416" s="27">
        <v>2003</v>
      </c>
      <c r="B416" s="26" t="s">
        <v>450</v>
      </c>
      <c r="C416" s="26" t="s">
        <v>449</v>
      </c>
      <c r="D416" s="13">
        <v>36892</v>
      </c>
      <c r="E416" s="10"/>
      <c r="F416" s="14"/>
      <c r="G416" s="9">
        <v>37483</v>
      </c>
      <c r="H416" s="14"/>
      <c r="I416" s="10"/>
      <c r="J416" s="14"/>
      <c r="K416" s="10"/>
      <c r="L416" s="14"/>
      <c r="M416" s="10"/>
      <c r="N416" s="14"/>
      <c r="O416" s="10"/>
      <c r="P416" s="14"/>
      <c r="Q416" s="10"/>
      <c r="R416" s="14"/>
      <c r="S416" s="10"/>
      <c r="T416" s="14"/>
      <c r="U416" s="10"/>
      <c r="V416" s="14"/>
      <c r="W416" s="10"/>
      <c r="X416" s="14"/>
      <c r="Y416" s="10"/>
      <c r="Z416" s="14"/>
      <c r="AA416" s="10"/>
      <c r="AB416" s="14"/>
      <c r="AC416" s="10"/>
      <c r="AD416" s="14"/>
      <c r="AE416" s="10"/>
      <c r="AF416" s="14"/>
      <c r="AG416" s="10"/>
      <c r="AH416" s="14"/>
      <c r="AI416" s="10"/>
      <c r="AJ416" s="14"/>
      <c r="AK416" s="10"/>
      <c r="AL416" s="14"/>
      <c r="AM416" s="10"/>
      <c r="AN416" s="14"/>
      <c r="AO416" s="10"/>
      <c r="AP416" s="18">
        <f>VLOOKUP(A416,'andel av året'!$1:$1048576,23,FALSE)</f>
        <v>1.62</v>
      </c>
      <c r="AQ416" s="19">
        <f t="shared" si="6"/>
        <v>1</v>
      </c>
    </row>
    <row r="417" spans="1:43" x14ac:dyDescent="0.3">
      <c r="A417" s="27">
        <v>2004</v>
      </c>
      <c r="B417" s="26" t="s">
        <v>451</v>
      </c>
      <c r="C417" s="26" t="s">
        <v>449</v>
      </c>
      <c r="D417" s="13">
        <v>36892</v>
      </c>
      <c r="E417" s="9">
        <v>37027</v>
      </c>
      <c r="F417" s="14"/>
      <c r="G417" s="10"/>
      <c r="H417" s="13">
        <v>37963</v>
      </c>
      <c r="I417" s="10"/>
      <c r="J417" s="14"/>
      <c r="K417" s="10"/>
      <c r="L417" s="14"/>
      <c r="M417" s="9">
        <v>38449</v>
      </c>
      <c r="N417" s="14"/>
      <c r="O417" s="10"/>
      <c r="P417" s="14"/>
      <c r="Q417" s="10"/>
      <c r="R417" s="14"/>
      <c r="S417" s="10"/>
      <c r="T417" s="14"/>
      <c r="U417" s="10"/>
      <c r="V417" s="14"/>
      <c r="W417" s="10"/>
      <c r="X417" s="14"/>
      <c r="Y417" s="10"/>
      <c r="Z417" s="14"/>
      <c r="AA417" s="10"/>
      <c r="AB417" s="14"/>
      <c r="AC417" s="10"/>
      <c r="AD417" s="14"/>
      <c r="AE417" s="10"/>
      <c r="AF417" s="14"/>
      <c r="AG417" s="10"/>
      <c r="AH417" s="14"/>
      <c r="AI417" s="10"/>
      <c r="AJ417" s="14"/>
      <c r="AK417" s="10"/>
      <c r="AL417" s="14"/>
      <c r="AM417" s="10"/>
      <c r="AN417" s="14"/>
      <c r="AO417" s="10"/>
      <c r="AP417" s="18">
        <f>VLOOKUP(A417,'andel av året'!$1:$1048576,23,FALSE)</f>
        <v>1.7</v>
      </c>
      <c r="AQ417" s="19">
        <f t="shared" si="6"/>
        <v>2</v>
      </c>
    </row>
    <row r="418" spans="1:43" x14ac:dyDescent="0.3">
      <c r="A418" s="27">
        <v>2011</v>
      </c>
      <c r="B418" s="26" t="s">
        <v>475</v>
      </c>
      <c r="C418" s="26" t="s">
        <v>449</v>
      </c>
      <c r="D418" s="14"/>
      <c r="E418" s="10"/>
      <c r="F418" s="14"/>
      <c r="G418" s="10"/>
      <c r="H418" s="13">
        <v>37712</v>
      </c>
      <c r="I418" s="10"/>
      <c r="J418" s="14"/>
      <c r="K418" s="10"/>
      <c r="L418" s="14"/>
      <c r="M418" s="9">
        <v>38547</v>
      </c>
      <c r="N418" s="14"/>
      <c r="O418" s="10"/>
      <c r="P418" s="14"/>
      <c r="Q418" s="10"/>
      <c r="R418" s="14"/>
      <c r="S418" s="10"/>
      <c r="T418" s="14"/>
      <c r="U418" s="10"/>
      <c r="V418" s="14"/>
      <c r="W418" s="10"/>
      <c r="X418" s="14"/>
      <c r="Y418" s="10"/>
      <c r="Z418" s="14"/>
      <c r="AA418" s="10"/>
      <c r="AB418" s="13">
        <v>41499</v>
      </c>
      <c r="AC418" s="10"/>
      <c r="AD418" s="14"/>
      <c r="AE418" s="10"/>
      <c r="AF418" s="14"/>
      <c r="AG418" s="10"/>
      <c r="AH418" s="14"/>
      <c r="AI418" s="10"/>
      <c r="AJ418" s="14"/>
      <c r="AK418" s="9">
        <v>42958</v>
      </c>
      <c r="AL418" s="13"/>
      <c r="AM418" s="9"/>
      <c r="AN418" s="13"/>
      <c r="AO418" s="9"/>
      <c r="AP418" s="18">
        <f>VLOOKUP(A418,'andel av året'!$1:$1048576,23,FALSE)</f>
        <v>6.2763013698630141</v>
      </c>
      <c r="AQ418" s="19">
        <f t="shared" si="6"/>
        <v>2</v>
      </c>
    </row>
    <row r="419" spans="1:43" x14ac:dyDescent="0.3">
      <c r="A419" s="24">
        <v>2012</v>
      </c>
      <c r="B419" s="25" t="s">
        <v>452</v>
      </c>
      <c r="C419" s="26" t="s">
        <v>449</v>
      </c>
      <c r="D419" s="14"/>
      <c r="E419" s="10"/>
      <c r="F419" s="14"/>
      <c r="G419" s="10"/>
      <c r="H419" s="14"/>
      <c r="I419" s="10"/>
      <c r="J419" s="14"/>
      <c r="K419" s="10"/>
      <c r="L419" s="14"/>
      <c r="M419" s="10"/>
      <c r="N419" s="14"/>
      <c r="O419" s="10"/>
      <c r="P419" s="14"/>
      <c r="Q419" s="10"/>
      <c r="R419" s="14"/>
      <c r="S419" s="10"/>
      <c r="T419" s="14"/>
      <c r="U419" s="10"/>
      <c r="V419" s="14"/>
      <c r="W419" s="10"/>
      <c r="X419" s="14"/>
      <c r="Y419" s="10"/>
      <c r="Z419" s="14"/>
      <c r="AA419" s="10"/>
      <c r="AB419" s="14"/>
      <c r="AC419" s="10"/>
      <c r="AD419" s="14"/>
      <c r="AE419" s="10"/>
      <c r="AF419" s="14"/>
      <c r="AG419" s="10"/>
      <c r="AH419" s="14"/>
      <c r="AI419" s="10"/>
      <c r="AJ419" s="14"/>
      <c r="AK419" s="10"/>
      <c r="AL419" s="14"/>
      <c r="AM419" s="10"/>
      <c r="AN419" s="14"/>
      <c r="AO419" s="10"/>
      <c r="AP419" s="18">
        <f>VLOOKUP(A419,'andel av året'!$1:$1048576,23,FALSE)</f>
        <v>0</v>
      </c>
      <c r="AQ419" s="19">
        <f t="shared" si="6"/>
        <v>0</v>
      </c>
    </row>
    <row r="420" spans="1:43" x14ac:dyDescent="0.3">
      <c r="A420" s="27">
        <v>2014</v>
      </c>
      <c r="B420" s="26" t="s">
        <v>453</v>
      </c>
      <c r="C420" s="26" t="s">
        <v>449</v>
      </c>
      <c r="D420" s="14"/>
      <c r="E420" s="10"/>
      <c r="F420" s="14"/>
      <c r="G420" s="10"/>
      <c r="H420" s="14"/>
      <c r="I420" s="10"/>
      <c r="J420" s="13">
        <v>38012</v>
      </c>
      <c r="K420" s="10"/>
      <c r="L420" s="14"/>
      <c r="M420" s="9">
        <v>38503</v>
      </c>
      <c r="N420" s="14"/>
      <c r="O420" s="10"/>
      <c r="P420" s="14"/>
      <c r="Q420" s="10"/>
      <c r="R420" s="14"/>
      <c r="S420" s="10"/>
      <c r="T420" s="14"/>
      <c r="U420" s="10"/>
      <c r="V420" s="14"/>
      <c r="W420" s="10"/>
      <c r="X420" s="14"/>
      <c r="Y420" s="10"/>
      <c r="Z420" s="14"/>
      <c r="AA420" s="10"/>
      <c r="AB420" s="14"/>
      <c r="AC420" s="10"/>
      <c r="AD420" s="14"/>
      <c r="AE420" s="10"/>
      <c r="AF420" s="14"/>
      <c r="AG420" s="10"/>
      <c r="AH420" s="14"/>
      <c r="AI420" s="10"/>
      <c r="AJ420" s="14"/>
      <c r="AK420" s="10"/>
      <c r="AL420" s="14"/>
      <c r="AM420" s="10"/>
      <c r="AN420" s="14"/>
      <c r="AO420" s="10"/>
      <c r="AP420" s="18">
        <f>VLOOKUP(A420,'andel av året'!$1:$1048576,23,FALSE)</f>
        <v>1.34</v>
      </c>
      <c r="AQ420" s="19">
        <f t="shared" si="6"/>
        <v>1</v>
      </c>
    </row>
    <row r="421" spans="1:43" x14ac:dyDescent="0.3">
      <c r="A421" s="27">
        <v>2015</v>
      </c>
      <c r="B421" s="26" t="s">
        <v>454</v>
      </c>
      <c r="C421" s="26" t="s">
        <v>449</v>
      </c>
      <c r="D421" s="14"/>
      <c r="E421" s="10"/>
      <c r="F421" s="14"/>
      <c r="G421" s="10"/>
      <c r="H421" s="14"/>
      <c r="I421" s="10"/>
      <c r="J421" s="13">
        <v>38065</v>
      </c>
      <c r="K421" s="10"/>
      <c r="L421" s="14"/>
      <c r="M421" s="10"/>
      <c r="N421" s="14"/>
      <c r="O421" s="10"/>
      <c r="P421" s="14"/>
      <c r="Q421" s="9">
        <v>39272</v>
      </c>
      <c r="R421" s="14"/>
      <c r="S421" s="10"/>
      <c r="T421" s="14"/>
      <c r="U421" s="10"/>
      <c r="V421" s="14"/>
      <c r="W421" s="10"/>
      <c r="X421" s="14"/>
      <c r="Y421" s="10"/>
      <c r="Z421" s="14"/>
      <c r="AA421" s="10"/>
      <c r="AB421" s="14"/>
      <c r="AC421" s="10"/>
      <c r="AD421" s="14"/>
      <c r="AE421" s="10"/>
      <c r="AF421" s="14"/>
      <c r="AG421" s="10"/>
      <c r="AH421" s="14"/>
      <c r="AI421" s="10"/>
      <c r="AJ421" s="14"/>
      <c r="AK421" s="10"/>
      <c r="AL421" s="14"/>
      <c r="AM421" s="10"/>
      <c r="AN421" s="14"/>
      <c r="AO421" s="10"/>
      <c r="AP421" s="18">
        <f>VLOOKUP(A421,'andel av året'!$1:$1048576,23,FALSE)</f>
        <v>3.31</v>
      </c>
      <c r="AQ421" s="19">
        <f t="shared" si="6"/>
        <v>1</v>
      </c>
    </row>
    <row r="422" spans="1:43" x14ac:dyDescent="0.3">
      <c r="A422" s="27">
        <v>2017</v>
      </c>
      <c r="B422" s="26" t="s">
        <v>455</v>
      </c>
      <c r="C422" s="26" t="s">
        <v>449</v>
      </c>
      <c r="D422" s="14"/>
      <c r="E422" s="10"/>
      <c r="F422" s="14"/>
      <c r="G422" s="10"/>
      <c r="H422" s="14"/>
      <c r="I422" s="10"/>
      <c r="J422" s="14"/>
      <c r="K422" s="10"/>
      <c r="L422" s="14"/>
      <c r="M422" s="10"/>
      <c r="N422" s="14"/>
      <c r="O422" s="10"/>
      <c r="P422" s="14"/>
      <c r="Q422" s="10"/>
      <c r="R422" s="14"/>
      <c r="S422" s="10"/>
      <c r="T422" s="13">
        <v>40057</v>
      </c>
      <c r="U422" s="10"/>
      <c r="V422" s="14"/>
      <c r="W422" s="9">
        <v>40511</v>
      </c>
      <c r="X422" s="14"/>
      <c r="Y422" s="10"/>
      <c r="Z422" s="14"/>
      <c r="AA422" s="10"/>
      <c r="AB422" s="14"/>
      <c r="AC422" s="10"/>
      <c r="AD422" s="14"/>
      <c r="AE422" s="10"/>
      <c r="AF422" s="14"/>
      <c r="AG422" s="10"/>
      <c r="AH422" s="14"/>
      <c r="AI422" s="10"/>
      <c r="AJ422" s="14"/>
      <c r="AK422" s="10"/>
      <c r="AL422" s="14"/>
      <c r="AM422" s="10"/>
      <c r="AN422" s="14"/>
      <c r="AO422" s="10"/>
      <c r="AP422" s="18">
        <f>VLOOKUP(A422,'andel av året'!$1:$1048576,23,FALSE)</f>
        <v>1.24</v>
      </c>
      <c r="AQ422" s="19">
        <f t="shared" si="6"/>
        <v>1</v>
      </c>
    </row>
    <row r="423" spans="1:43" x14ac:dyDescent="0.3">
      <c r="A423" s="24">
        <v>2018</v>
      </c>
      <c r="B423" s="25" t="s">
        <v>456</v>
      </c>
      <c r="C423" s="26" t="s">
        <v>449</v>
      </c>
      <c r="D423" s="14"/>
      <c r="E423" s="10"/>
      <c r="F423" s="14"/>
      <c r="G423" s="10"/>
      <c r="H423" s="14"/>
      <c r="I423" s="10"/>
      <c r="J423" s="14"/>
      <c r="K423" s="10"/>
      <c r="L423" s="14"/>
      <c r="M423" s="10"/>
      <c r="N423" s="14"/>
      <c r="O423" s="10"/>
      <c r="P423" s="14"/>
      <c r="Q423" s="10"/>
      <c r="R423" s="14"/>
      <c r="S423" s="10"/>
      <c r="T423" s="14"/>
      <c r="U423" s="10"/>
      <c r="V423" s="14"/>
      <c r="W423" s="10"/>
      <c r="X423" s="14"/>
      <c r="Y423" s="10"/>
      <c r="Z423" s="14"/>
      <c r="AA423" s="10"/>
      <c r="AB423" s="14"/>
      <c r="AC423" s="10"/>
      <c r="AD423" s="14"/>
      <c r="AE423" s="10"/>
      <c r="AF423" s="14"/>
      <c r="AG423" s="10"/>
      <c r="AH423" s="14"/>
      <c r="AI423" s="10"/>
      <c r="AJ423" s="14"/>
      <c r="AK423" s="10"/>
      <c r="AL423" s="14"/>
      <c r="AM423" s="10"/>
      <c r="AN423" s="14"/>
      <c r="AO423" s="10"/>
      <c r="AP423" s="18">
        <f>VLOOKUP(A423,'andel av året'!$1:$1048576,23,FALSE)</f>
        <v>0</v>
      </c>
      <c r="AQ423" s="19">
        <f t="shared" si="6"/>
        <v>0</v>
      </c>
    </row>
    <row r="424" spans="1:43" x14ac:dyDescent="0.3">
      <c r="A424" s="27">
        <v>2019</v>
      </c>
      <c r="B424" s="26" t="s">
        <v>457</v>
      </c>
      <c r="C424" s="26" t="s">
        <v>449</v>
      </c>
      <c r="D424" s="14"/>
      <c r="E424" s="10"/>
      <c r="F424" s="14"/>
      <c r="G424" s="10"/>
      <c r="H424" s="14"/>
      <c r="I424" s="10"/>
      <c r="J424" s="14"/>
      <c r="K424" s="10"/>
      <c r="L424" s="14"/>
      <c r="M424" s="10"/>
      <c r="N424" s="14"/>
      <c r="O424" s="10"/>
      <c r="P424" s="14"/>
      <c r="Q424" s="10"/>
      <c r="R424" s="14"/>
      <c r="S424" s="10"/>
      <c r="T424" s="13">
        <v>40031</v>
      </c>
      <c r="U424" s="10"/>
      <c r="V424" s="14"/>
      <c r="W424" s="10"/>
      <c r="X424" s="14"/>
      <c r="Y424" s="9">
        <v>40791</v>
      </c>
      <c r="Z424" s="14"/>
      <c r="AA424" s="10"/>
      <c r="AB424" s="14"/>
      <c r="AC424" s="10"/>
      <c r="AD424" s="14"/>
      <c r="AE424" s="10"/>
      <c r="AF424" s="14"/>
      <c r="AG424" s="10"/>
      <c r="AH424" s="14"/>
      <c r="AI424" s="10"/>
      <c r="AJ424" s="14"/>
      <c r="AK424" s="10"/>
      <c r="AL424" s="14"/>
      <c r="AM424" s="10"/>
      <c r="AN424" s="14"/>
      <c r="AO424" s="10"/>
      <c r="AP424" s="18">
        <f>VLOOKUP(A424,'andel av året'!$1:$1048576,23,FALSE)</f>
        <v>2.056712328767123</v>
      </c>
      <c r="AQ424" s="19">
        <f t="shared" si="6"/>
        <v>1</v>
      </c>
    </row>
    <row r="425" spans="1:43" x14ac:dyDescent="0.3">
      <c r="A425" s="27">
        <v>2020</v>
      </c>
      <c r="B425" s="26" t="s">
        <v>458</v>
      </c>
      <c r="C425" s="26" t="s">
        <v>449</v>
      </c>
      <c r="D425" s="13">
        <v>36892</v>
      </c>
      <c r="E425" s="10"/>
      <c r="F425" s="14"/>
      <c r="G425" s="10"/>
      <c r="H425" s="14"/>
      <c r="I425" s="9">
        <v>37797</v>
      </c>
      <c r="J425" s="13">
        <v>38240</v>
      </c>
      <c r="K425" s="10"/>
      <c r="L425" s="14"/>
      <c r="M425" s="10"/>
      <c r="N425" s="14"/>
      <c r="O425" s="10"/>
      <c r="P425" s="14"/>
      <c r="Q425" s="10"/>
      <c r="R425" s="14"/>
      <c r="S425" s="10"/>
      <c r="T425" s="14"/>
      <c r="U425" s="10"/>
      <c r="V425" s="14"/>
      <c r="W425" s="9">
        <v>40424</v>
      </c>
      <c r="X425" s="14"/>
      <c r="Y425" s="10"/>
      <c r="Z425" s="14"/>
      <c r="AA425" s="10"/>
      <c r="AB425" s="14"/>
      <c r="AC425" s="10"/>
      <c r="AD425" s="13">
        <v>41864</v>
      </c>
      <c r="AE425" s="10"/>
      <c r="AF425" s="14"/>
      <c r="AG425" s="10"/>
      <c r="AH425" s="14"/>
      <c r="AI425" s="10"/>
      <c r="AJ425" s="14"/>
      <c r="AK425" s="10"/>
      <c r="AL425" s="14"/>
      <c r="AM425" s="9">
        <v>43321</v>
      </c>
      <c r="AN425" s="13"/>
      <c r="AO425" s="9"/>
      <c r="AP425" s="18">
        <f>VLOOKUP(A425,'andel av året'!$1:$1048576,23,FALSE)</f>
        <v>12.446301369863015</v>
      </c>
      <c r="AQ425" s="19">
        <f t="shared" si="6"/>
        <v>3</v>
      </c>
    </row>
    <row r="426" spans="1:43" x14ac:dyDescent="0.3">
      <c r="A426" s="27">
        <v>2021</v>
      </c>
      <c r="B426" s="26" t="s">
        <v>459</v>
      </c>
      <c r="C426" s="26" t="s">
        <v>449</v>
      </c>
      <c r="D426" s="14"/>
      <c r="E426" s="10"/>
      <c r="F426" s="14"/>
      <c r="G426" s="10"/>
      <c r="H426" s="14"/>
      <c r="I426" s="10"/>
      <c r="J426" s="14"/>
      <c r="K426" s="10"/>
      <c r="L426" s="13">
        <v>38511</v>
      </c>
      <c r="M426" s="10"/>
      <c r="N426" s="14"/>
      <c r="O426" s="10"/>
      <c r="P426" s="14"/>
      <c r="Q426" s="9">
        <v>39272</v>
      </c>
      <c r="R426" s="14"/>
      <c r="S426" s="10"/>
      <c r="T426" s="14"/>
      <c r="U426" s="10"/>
      <c r="V426" s="14"/>
      <c r="W426" s="10"/>
      <c r="X426" s="14"/>
      <c r="Y426" s="10"/>
      <c r="Z426" s="13">
        <v>41029</v>
      </c>
      <c r="AA426" s="10"/>
      <c r="AB426" s="14"/>
      <c r="AC426" s="10"/>
      <c r="AD426" s="14"/>
      <c r="AE426" s="10"/>
      <c r="AF426" s="14"/>
      <c r="AG426" s="9">
        <v>42283</v>
      </c>
      <c r="AH426" s="13"/>
      <c r="AI426" s="9"/>
      <c r="AJ426" s="13"/>
      <c r="AK426" s="9"/>
      <c r="AL426" s="13"/>
      <c r="AM426" s="9"/>
      <c r="AN426" s="13">
        <v>43721</v>
      </c>
      <c r="AO426" s="9"/>
      <c r="AP426" s="18">
        <f>VLOOKUP(A426,'andel av året'!$1:$1048576,23,FALSE)</f>
        <v>6.2237749831574227</v>
      </c>
      <c r="AQ426" s="19">
        <f t="shared" si="6"/>
        <v>3</v>
      </c>
    </row>
    <row r="427" spans="1:43" x14ac:dyDescent="0.3">
      <c r="A427" s="24">
        <v>2022</v>
      </c>
      <c r="B427" s="25" t="s">
        <v>460</v>
      </c>
      <c r="C427" s="26" t="s">
        <v>449</v>
      </c>
      <c r="D427" s="14"/>
      <c r="E427" s="10"/>
      <c r="F427" s="14"/>
      <c r="G427" s="10"/>
      <c r="H427" s="14"/>
      <c r="I427" s="10"/>
      <c r="J427" s="14"/>
      <c r="K427" s="10"/>
      <c r="L427" s="14"/>
      <c r="M427" s="10"/>
      <c r="N427" s="14"/>
      <c r="O427" s="10"/>
      <c r="P427" s="14"/>
      <c r="Q427" s="10"/>
      <c r="R427" s="14"/>
      <c r="S427" s="10"/>
      <c r="T427" s="14"/>
      <c r="U427" s="10"/>
      <c r="V427" s="14"/>
      <c r="W427" s="10"/>
      <c r="X427" s="14"/>
      <c r="Y427" s="10"/>
      <c r="Z427" s="14"/>
      <c r="AA427" s="10"/>
      <c r="AB427" s="14"/>
      <c r="AC427" s="10"/>
      <c r="AD427" s="14"/>
      <c r="AE427" s="10"/>
      <c r="AF427" s="14"/>
      <c r="AG427" s="10"/>
      <c r="AH427" s="14"/>
      <c r="AI427" s="10"/>
      <c r="AJ427" s="14"/>
      <c r="AK427" s="10"/>
      <c r="AL427" s="14"/>
      <c r="AM427" s="10"/>
      <c r="AN427" s="14"/>
      <c r="AO427" s="10"/>
      <c r="AP427" s="18">
        <f>VLOOKUP(A427,'andel av året'!$1:$1048576,23,FALSE)</f>
        <v>0</v>
      </c>
      <c r="AQ427" s="19">
        <f t="shared" si="6"/>
        <v>0</v>
      </c>
    </row>
    <row r="428" spans="1:43" x14ac:dyDescent="0.3">
      <c r="A428" s="27">
        <v>2023</v>
      </c>
      <c r="B428" s="26" t="s">
        <v>461</v>
      </c>
      <c r="C428" s="26" t="s">
        <v>449</v>
      </c>
      <c r="D428" s="14"/>
      <c r="E428" s="10"/>
      <c r="F428" s="14"/>
      <c r="G428" s="10"/>
      <c r="H428" s="13">
        <v>37659</v>
      </c>
      <c r="I428" s="10"/>
      <c r="J428" s="14"/>
      <c r="K428" s="10"/>
      <c r="L428" s="14"/>
      <c r="M428" s="10"/>
      <c r="N428" s="14"/>
      <c r="O428" s="10"/>
      <c r="P428" s="14"/>
      <c r="Q428" s="10"/>
      <c r="R428" s="14"/>
      <c r="S428" s="9">
        <v>39694</v>
      </c>
      <c r="T428" s="14"/>
      <c r="U428" s="10"/>
      <c r="V428" s="14"/>
      <c r="W428" s="10"/>
      <c r="X428" s="13">
        <v>40546</v>
      </c>
      <c r="Y428" s="10"/>
      <c r="Z428" s="14"/>
      <c r="AA428" s="10"/>
      <c r="AB428" s="14"/>
      <c r="AC428" s="10"/>
      <c r="AD428" s="14"/>
      <c r="AE428" s="10"/>
      <c r="AF428" s="14"/>
      <c r="AG428" s="10"/>
      <c r="AH428" s="14"/>
      <c r="AI428" s="10"/>
      <c r="AJ428" s="14"/>
      <c r="AK428" s="9">
        <v>42958</v>
      </c>
      <c r="AL428" s="13"/>
      <c r="AM428" s="9"/>
      <c r="AN428" s="13"/>
      <c r="AO428" s="9"/>
      <c r="AP428" s="18">
        <f>VLOOKUP(A428,'andel av året'!$1:$1048576,23,FALSE)</f>
        <v>12.184520547945205</v>
      </c>
      <c r="AQ428" s="19">
        <f t="shared" si="6"/>
        <v>2</v>
      </c>
    </row>
    <row r="429" spans="1:43" x14ac:dyDescent="0.3">
      <c r="A429" s="24">
        <v>2024</v>
      </c>
      <c r="B429" s="25" t="s">
        <v>462</v>
      </c>
      <c r="C429" s="26" t="s">
        <v>449</v>
      </c>
      <c r="D429" s="14"/>
      <c r="E429" s="10"/>
      <c r="F429" s="14"/>
      <c r="G429" s="10"/>
      <c r="H429" s="14"/>
      <c r="I429" s="10"/>
      <c r="J429" s="14"/>
      <c r="K429" s="10"/>
      <c r="L429" s="14"/>
      <c r="M429" s="10"/>
      <c r="N429" s="14"/>
      <c r="O429" s="10"/>
      <c r="P429" s="14"/>
      <c r="Q429" s="10"/>
      <c r="R429" s="14"/>
      <c r="S429" s="10"/>
      <c r="T429" s="14"/>
      <c r="U429" s="10"/>
      <c r="V429" s="14"/>
      <c r="W429" s="10"/>
      <c r="X429" s="14"/>
      <c r="Y429" s="10"/>
      <c r="Z429" s="14"/>
      <c r="AA429" s="10"/>
      <c r="AB429" s="14"/>
      <c r="AC429" s="10"/>
      <c r="AD429" s="14"/>
      <c r="AE429" s="10"/>
      <c r="AF429" s="14"/>
      <c r="AG429" s="10"/>
      <c r="AH429" s="14"/>
      <c r="AI429" s="10"/>
      <c r="AJ429" s="14"/>
      <c r="AK429" s="10"/>
      <c r="AL429" s="14"/>
      <c r="AM429" s="10"/>
      <c r="AN429" s="14"/>
      <c r="AO429" s="10"/>
      <c r="AP429" s="18">
        <f>VLOOKUP(A429,'andel av året'!$1:$1048576,23,FALSE)</f>
        <v>0</v>
      </c>
      <c r="AQ429" s="19">
        <f t="shared" si="6"/>
        <v>0</v>
      </c>
    </row>
    <row r="430" spans="1:43" x14ac:dyDescent="0.3">
      <c r="A430" s="24">
        <v>2025</v>
      </c>
      <c r="B430" s="25" t="s">
        <v>463</v>
      </c>
      <c r="C430" s="26" t="s">
        <v>449</v>
      </c>
      <c r="D430" s="14"/>
      <c r="E430" s="10"/>
      <c r="F430" s="14"/>
      <c r="G430" s="10"/>
      <c r="H430" s="14"/>
      <c r="I430" s="10"/>
      <c r="J430" s="14"/>
      <c r="K430" s="10"/>
      <c r="L430" s="14"/>
      <c r="M430" s="10"/>
      <c r="N430" s="14"/>
      <c r="O430" s="10"/>
      <c r="P430" s="14"/>
      <c r="Q430" s="10"/>
      <c r="R430" s="14"/>
      <c r="S430" s="10"/>
      <c r="T430" s="14"/>
      <c r="U430" s="10"/>
      <c r="V430" s="14"/>
      <c r="W430" s="10"/>
      <c r="X430" s="14"/>
      <c r="Y430" s="10"/>
      <c r="Z430" s="14"/>
      <c r="AA430" s="10"/>
      <c r="AB430" s="14"/>
      <c r="AC430" s="10"/>
      <c r="AD430" s="14"/>
      <c r="AE430" s="10"/>
      <c r="AF430" s="14"/>
      <c r="AG430" s="10"/>
      <c r="AH430" s="14"/>
      <c r="AI430" s="10"/>
      <c r="AJ430" s="14"/>
      <c r="AK430" s="10"/>
      <c r="AL430" s="14"/>
      <c r="AM430" s="10"/>
      <c r="AN430" s="14"/>
      <c r="AO430" s="10"/>
      <c r="AP430" s="18">
        <f>VLOOKUP(A430,'andel av året'!$1:$1048576,23,FALSE)</f>
        <v>0</v>
      </c>
      <c r="AQ430" s="19">
        <f t="shared" si="6"/>
        <v>0</v>
      </c>
    </row>
    <row r="431" spans="1:43" x14ac:dyDescent="0.3">
      <c r="A431" s="24">
        <v>2027</v>
      </c>
      <c r="B431" s="25" t="s">
        <v>464</v>
      </c>
      <c r="C431" s="26" t="s">
        <v>449</v>
      </c>
      <c r="D431" s="14"/>
      <c r="E431" s="10"/>
      <c r="F431" s="14"/>
      <c r="G431" s="10"/>
      <c r="H431" s="14"/>
      <c r="I431" s="10"/>
      <c r="J431" s="14"/>
      <c r="K431" s="10"/>
      <c r="L431" s="14"/>
      <c r="M431" s="10"/>
      <c r="N431" s="14"/>
      <c r="O431" s="10"/>
      <c r="P431" s="14"/>
      <c r="Q431" s="10"/>
      <c r="R431" s="14"/>
      <c r="S431" s="10"/>
      <c r="T431" s="14"/>
      <c r="U431" s="10"/>
      <c r="V431" s="14"/>
      <c r="W431" s="10"/>
      <c r="X431" s="14"/>
      <c r="Y431" s="10"/>
      <c r="Z431" s="14"/>
      <c r="AA431" s="10"/>
      <c r="AB431" s="14"/>
      <c r="AC431" s="10"/>
      <c r="AD431" s="14"/>
      <c r="AE431" s="10"/>
      <c r="AF431" s="14"/>
      <c r="AG431" s="10"/>
      <c r="AH431" s="14"/>
      <c r="AI431" s="10"/>
      <c r="AJ431" s="14"/>
      <c r="AK431" s="10"/>
      <c r="AL431" s="14"/>
      <c r="AM431" s="10"/>
      <c r="AN431" s="14"/>
      <c r="AO431" s="10"/>
      <c r="AP431" s="18">
        <f>VLOOKUP(A431,'andel av året'!$1:$1048576,23,FALSE)</f>
        <v>0</v>
      </c>
      <c r="AQ431" s="19">
        <f t="shared" si="6"/>
        <v>0</v>
      </c>
    </row>
    <row r="432" spans="1:43" x14ac:dyDescent="0.3">
      <c r="A432" s="24">
        <v>2028</v>
      </c>
      <c r="B432" s="25" t="s">
        <v>465</v>
      </c>
      <c r="C432" s="26" t="s">
        <v>449</v>
      </c>
      <c r="D432" s="14"/>
      <c r="E432" s="10"/>
      <c r="F432" s="14"/>
      <c r="G432" s="10"/>
      <c r="H432" s="14"/>
      <c r="I432" s="10"/>
      <c r="J432" s="14"/>
      <c r="K432" s="10"/>
      <c r="L432" s="14"/>
      <c r="M432" s="10"/>
      <c r="N432" s="14"/>
      <c r="O432" s="10"/>
      <c r="P432" s="14"/>
      <c r="Q432" s="10"/>
      <c r="R432" s="14"/>
      <c r="S432" s="10"/>
      <c r="T432" s="14"/>
      <c r="U432" s="10"/>
      <c r="V432" s="14"/>
      <c r="W432" s="10"/>
      <c r="X432" s="14"/>
      <c r="Y432" s="10"/>
      <c r="Z432" s="14"/>
      <c r="AA432" s="10"/>
      <c r="AB432" s="14"/>
      <c r="AC432" s="10"/>
      <c r="AD432" s="14"/>
      <c r="AE432" s="10"/>
      <c r="AF432" s="14"/>
      <c r="AG432" s="10"/>
      <c r="AH432" s="14"/>
      <c r="AI432" s="10"/>
      <c r="AJ432" s="14"/>
      <c r="AK432" s="10"/>
      <c r="AL432" s="14"/>
      <c r="AM432" s="10"/>
      <c r="AN432" s="14"/>
      <c r="AO432" s="10"/>
      <c r="AP432" s="18">
        <f>VLOOKUP(A432,'andel av året'!$1:$1048576,23,FALSE)</f>
        <v>0</v>
      </c>
      <c r="AQ432" s="19">
        <f t="shared" si="6"/>
        <v>0</v>
      </c>
    </row>
    <row r="433" spans="1:43" x14ac:dyDescent="0.3">
      <c r="A433" s="28">
        <v>2030</v>
      </c>
      <c r="B433" s="29" t="s">
        <v>466</v>
      </c>
      <c r="C433" s="30" t="s">
        <v>449</v>
      </c>
      <c r="D433" s="15"/>
      <c r="E433" s="16"/>
      <c r="F433" s="15"/>
      <c r="G433" s="16"/>
      <c r="H433" s="15"/>
      <c r="I433" s="16"/>
      <c r="J433" s="15"/>
      <c r="K433" s="16"/>
      <c r="L433" s="15"/>
      <c r="M433" s="16"/>
      <c r="N433" s="15"/>
      <c r="O433" s="16"/>
      <c r="P433" s="15"/>
      <c r="Q433" s="16"/>
      <c r="R433" s="15"/>
      <c r="S433" s="16"/>
      <c r="T433" s="15"/>
      <c r="U433" s="16"/>
      <c r="V433" s="15"/>
      <c r="W433" s="16"/>
      <c r="X433" s="15"/>
      <c r="Y433" s="16"/>
      <c r="Z433" s="15"/>
      <c r="AA433" s="16"/>
      <c r="AB433" s="15"/>
      <c r="AC433" s="16"/>
      <c r="AD433" s="15"/>
      <c r="AE433" s="16"/>
      <c r="AF433" s="15"/>
      <c r="AG433" s="16"/>
      <c r="AH433" s="15"/>
      <c r="AI433" s="16"/>
      <c r="AJ433" s="15"/>
      <c r="AK433" s="16"/>
      <c r="AL433" s="15"/>
      <c r="AM433" s="16"/>
      <c r="AN433" s="15"/>
      <c r="AO433" s="16"/>
      <c r="AP433" s="33">
        <f>VLOOKUP(A433,'andel av året'!$1:$1048576,23,FALSE)</f>
        <v>0</v>
      </c>
      <c r="AQ433" s="34">
        <f t="shared" si="6"/>
        <v>0</v>
      </c>
    </row>
    <row r="434" spans="1:43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</row>
    <row r="435" spans="1:43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</row>
  </sheetData>
  <autoFilter ref="A1:AQ433" xr:uid="{3CD6F127-4474-43D8-9C82-F5F32D5A567A}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38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baseColWidth="10" defaultRowHeight="14.4" x14ac:dyDescent="0.3"/>
  <cols>
    <col min="3" max="3" width="17.5546875" customWidth="1"/>
    <col min="15" max="15" width="12.5546875" bestFit="1" customWidth="1"/>
    <col min="24" max="24" width="13.6640625" customWidth="1"/>
    <col min="26" max="26" width="12.5546875" customWidth="1"/>
  </cols>
  <sheetData>
    <row r="1" spans="1:26" x14ac:dyDescent="0.3">
      <c r="D1" s="1">
        <v>2001</v>
      </c>
      <c r="E1" s="1">
        <v>2002</v>
      </c>
      <c r="F1" s="1">
        <v>2003</v>
      </c>
      <c r="G1" s="1">
        <v>2004</v>
      </c>
      <c r="H1" s="1">
        <v>2005</v>
      </c>
      <c r="I1" s="1">
        <v>2006</v>
      </c>
      <c r="J1" s="1">
        <v>2007</v>
      </c>
      <c r="K1" s="1">
        <v>2008</v>
      </c>
      <c r="L1" s="1">
        <v>2009</v>
      </c>
      <c r="M1" s="1">
        <v>2010</v>
      </c>
      <c r="N1" s="1">
        <v>2011</v>
      </c>
      <c r="O1" s="1">
        <v>2012</v>
      </c>
      <c r="P1" s="1">
        <v>2013</v>
      </c>
      <c r="Q1" s="1">
        <v>2014</v>
      </c>
      <c r="R1" s="1">
        <v>2015</v>
      </c>
      <c r="S1" s="1">
        <v>2016</v>
      </c>
      <c r="T1" s="1">
        <v>2017</v>
      </c>
      <c r="U1" s="1">
        <v>2018</v>
      </c>
      <c r="V1" s="1">
        <v>2019</v>
      </c>
      <c r="W1" s="1" t="s">
        <v>481</v>
      </c>
      <c r="X1" s="1" t="s">
        <v>477</v>
      </c>
    </row>
    <row r="2" spans="1:26" x14ac:dyDescent="0.3">
      <c r="A2" t="s">
        <v>0</v>
      </c>
      <c r="B2" t="s">
        <v>1</v>
      </c>
      <c r="C2" t="s">
        <v>2</v>
      </c>
    </row>
    <row r="3" spans="1:26" x14ac:dyDescent="0.3">
      <c r="A3">
        <v>101</v>
      </c>
      <c r="B3" t="s">
        <v>25</v>
      </c>
      <c r="C3" t="s">
        <v>26</v>
      </c>
      <c r="D3">
        <v>1</v>
      </c>
      <c r="E3">
        <v>0.88</v>
      </c>
      <c r="F3" t="s">
        <v>480</v>
      </c>
      <c r="G3" t="s">
        <v>480</v>
      </c>
      <c r="H3" t="s">
        <v>480</v>
      </c>
      <c r="I3" t="s">
        <v>480</v>
      </c>
      <c r="J3" t="s">
        <v>480</v>
      </c>
      <c r="K3" t="s">
        <v>480</v>
      </c>
      <c r="L3" t="s">
        <v>480</v>
      </c>
      <c r="M3" t="s">
        <v>480</v>
      </c>
      <c r="N3" t="s">
        <v>480</v>
      </c>
      <c r="O3" s="2">
        <v>0.41803278688524592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0.52</v>
      </c>
      <c r="W3" s="2">
        <f>SUM(D3:V3)</f>
        <v>8.8180327868852455</v>
      </c>
      <c r="X3">
        <f>VLOOKUP(A3,'Innmelding og utmelding'!A:AQ,43,FALSE)</f>
        <v>2</v>
      </c>
      <c r="Z3" s="3"/>
    </row>
    <row r="4" spans="1:26" x14ac:dyDescent="0.3">
      <c r="A4">
        <v>104</v>
      </c>
      <c r="B4" t="s">
        <v>27</v>
      </c>
      <c r="C4" t="s">
        <v>26</v>
      </c>
      <c r="D4" t="s">
        <v>480</v>
      </c>
      <c r="E4" t="s">
        <v>480</v>
      </c>
      <c r="F4">
        <v>0.87</v>
      </c>
      <c r="G4">
        <v>1</v>
      </c>
      <c r="H4">
        <v>1</v>
      </c>
      <c r="I4">
        <v>1</v>
      </c>
      <c r="J4">
        <v>0.52</v>
      </c>
      <c r="K4" t="s">
        <v>480</v>
      </c>
      <c r="L4" t="s">
        <v>480</v>
      </c>
      <c r="M4" t="s">
        <v>480</v>
      </c>
      <c r="N4" t="s">
        <v>480</v>
      </c>
      <c r="O4" t="s">
        <v>480</v>
      </c>
      <c r="P4" t="s">
        <v>480</v>
      </c>
      <c r="Q4" t="s">
        <v>480</v>
      </c>
      <c r="R4" t="s">
        <v>480</v>
      </c>
      <c r="W4" s="2">
        <f t="shared" ref="W4:W67" si="0">SUM(D4:V4)</f>
        <v>4.3900000000000006</v>
      </c>
      <c r="X4">
        <f>VLOOKUP(A4,'Innmelding og utmelding'!A:AQ,43,FALSE)</f>
        <v>1</v>
      </c>
      <c r="Z4" s="3"/>
    </row>
    <row r="5" spans="1:26" x14ac:dyDescent="0.3">
      <c r="A5">
        <v>105</v>
      </c>
      <c r="B5" t="s">
        <v>28</v>
      </c>
      <c r="C5" t="s">
        <v>26</v>
      </c>
      <c r="D5" t="s">
        <v>480</v>
      </c>
      <c r="E5" t="s">
        <v>480</v>
      </c>
      <c r="F5" t="s">
        <v>480</v>
      </c>
      <c r="G5" t="s">
        <v>480</v>
      </c>
      <c r="H5" t="s">
        <v>480</v>
      </c>
      <c r="I5" t="s">
        <v>480</v>
      </c>
      <c r="J5" t="s">
        <v>480</v>
      </c>
      <c r="K5" t="s">
        <v>480</v>
      </c>
      <c r="L5" t="s">
        <v>480</v>
      </c>
      <c r="M5" t="s">
        <v>480</v>
      </c>
      <c r="N5" t="s">
        <v>480</v>
      </c>
      <c r="O5" t="s">
        <v>480</v>
      </c>
      <c r="P5" t="s">
        <v>480</v>
      </c>
      <c r="Q5" t="s">
        <v>480</v>
      </c>
      <c r="R5" t="s">
        <v>480</v>
      </c>
      <c r="W5" s="2">
        <f t="shared" si="0"/>
        <v>0</v>
      </c>
      <c r="X5">
        <f>VLOOKUP(A5,'Innmelding og utmelding'!A:AQ,43,FALSE)</f>
        <v>0</v>
      </c>
    </row>
    <row r="6" spans="1:26" x14ac:dyDescent="0.3">
      <c r="A6">
        <v>106</v>
      </c>
      <c r="B6" t="s">
        <v>29</v>
      </c>
      <c r="C6" t="s">
        <v>26</v>
      </c>
      <c r="D6" t="s">
        <v>480</v>
      </c>
      <c r="E6">
        <v>0.9</v>
      </c>
      <c r="F6">
        <v>1</v>
      </c>
      <c r="G6">
        <v>1</v>
      </c>
      <c r="H6">
        <v>1</v>
      </c>
      <c r="I6">
        <v>1</v>
      </c>
      <c r="J6">
        <v>0.52</v>
      </c>
      <c r="K6" t="s">
        <v>480</v>
      </c>
      <c r="L6" t="s">
        <v>480</v>
      </c>
      <c r="M6" t="s">
        <v>480</v>
      </c>
      <c r="N6" t="s">
        <v>480</v>
      </c>
      <c r="O6" t="s">
        <v>480</v>
      </c>
      <c r="P6" t="s">
        <v>480</v>
      </c>
      <c r="Q6" t="s">
        <v>480</v>
      </c>
      <c r="R6" t="s">
        <v>480</v>
      </c>
      <c r="W6" s="2">
        <f t="shared" si="0"/>
        <v>5.42</v>
      </c>
      <c r="X6">
        <f>VLOOKUP(A6,'Innmelding og utmelding'!A:AQ,43,FALSE)</f>
        <v>1</v>
      </c>
    </row>
    <row r="7" spans="1:26" x14ac:dyDescent="0.3">
      <c r="A7">
        <v>111</v>
      </c>
      <c r="B7" t="s">
        <v>30</v>
      </c>
      <c r="C7" t="s">
        <v>26</v>
      </c>
      <c r="D7" t="s">
        <v>480</v>
      </c>
      <c r="E7" t="s">
        <v>480</v>
      </c>
      <c r="F7">
        <v>0.87</v>
      </c>
      <c r="G7">
        <v>0.47</v>
      </c>
      <c r="H7">
        <v>1</v>
      </c>
      <c r="I7">
        <v>0.59</v>
      </c>
      <c r="J7" t="s">
        <v>480</v>
      </c>
      <c r="K7" t="s">
        <v>480</v>
      </c>
      <c r="L7" t="s">
        <v>480</v>
      </c>
      <c r="M7" t="s">
        <v>480</v>
      </c>
      <c r="N7" t="s">
        <v>480</v>
      </c>
      <c r="O7" t="s">
        <v>480</v>
      </c>
      <c r="P7" t="s">
        <v>480</v>
      </c>
      <c r="Q7" t="s">
        <v>480</v>
      </c>
      <c r="R7" t="s">
        <v>480</v>
      </c>
      <c r="W7" s="2">
        <f t="shared" si="0"/>
        <v>2.9299999999999997</v>
      </c>
      <c r="X7">
        <f>VLOOKUP(A7,'Innmelding og utmelding'!A:AQ,43,FALSE)</f>
        <v>2</v>
      </c>
    </row>
    <row r="8" spans="1:26" x14ac:dyDescent="0.3">
      <c r="A8">
        <v>118</v>
      </c>
      <c r="B8" t="s">
        <v>31</v>
      </c>
      <c r="C8" t="s">
        <v>26</v>
      </c>
      <c r="D8" t="s">
        <v>480</v>
      </c>
      <c r="E8" t="s">
        <v>480</v>
      </c>
      <c r="F8" t="s">
        <v>480</v>
      </c>
      <c r="G8" t="s">
        <v>480</v>
      </c>
      <c r="H8" t="s">
        <v>480</v>
      </c>
      <c r="I8" t="s">
        <v>480</v>
      </c>
      <c r="J8" t="s">
        <v>480</v>
      </c>
      <c r="K8" t="s">
        <v>480</v>
      </c>
      <c r="L8" t="s">
        <v>480</v>
      </c>
      <c r="M8" t="s">
        <v>480</v>
      </c>
      <c r="N8" t="s">
        <v>480</v>
      </c>
      <c r="O8" t="s">
        <v>480</v>
      </c>
      <c r="P8" t="s">
        <v>480</v>
      </c>
      <c r="Q8" t="s">
        <v>480</v>
      </c>
      <c r="R8" t="s">
        <v>480</v>
      </c>
      <c r="W8" s="2">
        <f t="shared" si="0"/>
        <v>0</v>
      </c>
      <c r="X8">
        <f>VLOOKUP(A8,'Innmelding og utmelding'!A:AQ,43,FALSE)</f>
        <v>0</v>
      </c>
    </row>
    <row r="9" spans="1:26" x14ac:dyDescent="0.3">
      <c r="A9">
        <v>119</v>
      </c>
      <c r="B9" t="s">
        <v>32</v>
      </c>
      <c r="C9" t="s">
        <v>26</v>
      </c>
      <c r="D9" t="s">
        <v>480</v>
      </c>
      <c r="E9">
        <v>0.9</v>
      </c>
      <c r="F9">
        <v>0.13</v>
      </c>
      <c r="G9" t="s">
        <v>480</v>
      </c>
      <c r="H9" t="s">
        <v>480</v>
      </c>
      <c r="I9" t="s">
        <v>480</v>
      </c>
      <c r="J9" t="s">
        <v>480</v>
      </c>
      <c r="K9" t="s">
        <v>480</v>
      </c>
      <c r="L9" t="s">
        <v>480</v>
      </c>
      <c r="M9" t="s">
        <v>480</v>
      </c>
      <c r="N9" t="s">
        <v>480</v>
      </c>
      <c r="O9" t="s">
        <v>480</v>
      </c>
      <c r="P9" t="s">
        <v>480</v>
      </c>
      <c r="Q9" t="s">
        <v>480</v>
      </c>
      <c r="R9" s="2">
        <v>0.52054794520547953</v>
      </c>
      <c r="S9">
        <v>0.45</v>
      </c>
      <c r="W9" s="2">
        <f t="shared" si="0"/>
        <v>2.0005479452054797</v>
      </c>
      <c r="X9">
        <f>VLOOKUP(A9,'Innmelding og utmelding'!A:AQ,43,FALSE)</f>
        <v>2</v>
      </c>
    </row>
    <row r="10" spans="1:26" x14ac:dyDescent="0.3">
      <c r="A10">
        <v>121</v>
      </c>
      <c r="B10" t="s">
        <v>33</v>
      </c>
      <c r="C10" t="s">
        <v>26</v>
      </c>
      <c r="D10" t="s">
        <v>480</v>
      </c>
      <c r="E10" t="s">
        <v>480</v>
      </c>
      <c r="F10" t="s">
        <v>480</v>
      </c>
      <c r="G10" t="s">
        <v>480</v>
      </c>
      <c r="H10" t="s">
        <v>480</v>
      </c>
      <c r="I10" t="s">
        <v>480</v>
      </c>
      <c r="J10" t="s">
        <v>480</v>
      </c>
      <c r="K10" t="s">
        <v>480</v>
      </c>
      <c r="L10" t="s">
        <v>480</v>
      </c>
      <c r="M10" t="s">
        <v>480</v>
      </c>
      <c r="N10" t="s">
        <v>480</v>
      </c>
      <c r="O10" t="s">
        <v>480</v>
      </c>
      <c r="P10" t="s">
        <v>480</v>
      </c>
      <c r="Q10" t="s">
        <v>480</v>
      </c>
      <c r="R10" t="s">
        <v>480</v>
      </c>
      <c r="W10" s="2">
        <f t="shared" si="0"/>
        <v>0</v>
      </c>
      <c r="X10">
        <f>VLOOKUP(A10,'Innmelding og utmelding'!A:AQ,43,FALSE)</f>
        <v>0</v>
      </c>
    </row>
    <row r="11" spans="1:26" x14ac:dyDescent="0.3">
      <c r="A11">
        <v>122</v>
      </c>
      <c r="B11" t="s">
        <v>34</v>
      </c>
      <c r="C11" t="s">
        <v>26</v>
      </c>
      <c r="D11" t="s">
        <v>480</v>
      </c>
      <c r="E11" t="s">
        <v>480</v>
      </c>
      <c r="F11" t="s">
        <v>480</v>
      </c>
      <c r="G11" t="s">
        <v>480</v>
      </c>
      <c r="H11" t="s">
        <v>480</v>
      </c>
      <c r="I11" t="s">
        <v>480</v>
      </c>
      <c r="J11" t="s">
        <v>480</v>
      </c>
      <c r="K11" t="s">
        <v>480</v>
      </c>
      <c r="L11" t="s">
        <v>480</v>
      </c>
      <c r="M11" t="s">
        <v>480</v>
      </c>
      <c r="N11" t="s">
        <v>480</v>
      </c>
      <c r="O11" t="s">
        <v>480</v>
      </c>
      <c r="P11" t="s">
        <v>480</v>
      </c>
      <c r="Q11" t="s">
        <v>480</v>
      </c>
      <c r="R11" t="s">
        <v>480</v>
      </c>
      <c r="W11" s="2">
        <f t="shared" si="0"/>
        <v>0</v>
      </c>
      <c r="X11">
        <f>VLOOKUP(A11,'Innmelding og utmelding'!A:AQ,43,FALSE)</f>
        <v>0</v>
      </c>
    </row>
    <row r="12" spans="1:26" x14ac:dyDescent="0.3">
      <c r="A12">
        <v>123</v>
      </c>
      <c r="B12" t="s">
        <v>35</v>
      </c>
      <c r="C12" t="s">
        <v>26</v>
      </c>
      <c r="D12" t="s">
        <v>480</v>
      </c>
      <c r="E12" t="s">
        <v>480</v>
      </c>
      <c r="F12" t="s">
        <v>480</v>
      </c>
      <c r="G12" t="s">
        <v>480</v>
      </c>
      <c r="H12" t="s">
        <v>480</v>
      </c>
      <c r="I12" t="s">
        <v>480</v>
      </c>
      <c r="J12" t="s">
        <v>480</v>
      </c>
      <c r="K12" t="s">
        <v>480</v>
      </c>
      <c r="M12" t="s">
        <v>480</v>
      </c>
      <c r="N12" t="s">
        <v>480</v>
      </c>
      <c r="O12" t="s">
        <v>480</v>
      </c>
      <c r="P12" t="s">
        <v>480</v>
      </c>
      <c r="Q12" t="s">
        <v>480</v>
      </c>
      <c r="R12" t="s">
        <v>480</v>
      </c>
      <c r="W12" s="2">
        <f t="shared" si="0"/>
        <v>0</v>
      </c>
      <c r="X12">
        <f>VLOOKUP(A12,'Innmelding og utmelding'!A:AQ,43,FALSE)</f>
        <v>0</v>
      </c>
    </row>
    <row r="13" spans="1:26" x14ac:dyDescent="0.3">
      <c r="A13">
        <v>124</v>
      </c>
      <c r="B13" t="s">
        <v>36</v>
      </c>
      <c r="C13" t="s">
        <v>26</v>
      </c>
      <c r="D13" t="s">
        <v>480</v>
      </c>
      <c r="E13" t="s">
        <v>480</v>
      </c>
      <c r="F13">
        <v>0.87</v>
      </c>
      <c r="G13">
        <v>1</v>
      </c>
      <c r="H13">
        <v>1</v>
      </c>
      <c r="I13">
        <v>1</v>
      </c>
      <c r="J13">
        <v>0.52</v>
      </c>
      <c r="K13" t="s">
        <v>480</v>
      </c>
      <c r="L13" t="s">
        <v>480</v>
      </c>
      <c r="M13" t="s">
        <v>480</v>
      </c>
      <c r="N13" t="s">
        <v>480</v>
      </c>
      <c r="O13" t="s">
        <v>480</v>
      </c>
      <c r="P13" t="s">
        <v>480</v>
      </c>
      <c r="Q13" t="s">
        <v>480</v>
      </c>
      <c r="R13" t="s">
        <v>480</v>
      </c>
      <c r="W13" s="2">
        <f t="shared" si="0"/>
        <v>4.3900000000000006</v>
      </c>
      <c r="X13">
        <f>VLOOKUP(A13,'Innmelding og utmelding'!A:AQ,43,FALSE)</f>
        <v>1</v>
      </c>
    </row>
    <row r="14" spans="1:26" x14ac:dyDescent="0.3">
      <c r="A14">
        <v>125</v>
      </c>
      <c r="B14" t="s">
        <v>37</v>
      </c>
      <c r="C14" t="s">
        <v>26</v>
      </c>
      <c r="D14" t="s">
        <v>480</v>
      </c>
      <c r="E14" t="s">
        <v>480</v>
      </c>
      <c r="F14" t="s">
        <v>480</v>
      </c>
      <c r="G14" t="s">
        <v>480</v>
      </c>
      <c r="H14" t="s">
        <v>480</v>
      </c>
      <c r="I14" t="s">
        <v>480</v>
      </c>
      <c r="J14" t="s">
        <v>480</v>
      </c>
      <c r="K14" t="s">
        <v>480</v>
      </c>
      <c r="L14" t="s">
        <v>480</v>
      </c>
      <c r="M14" t="s">
        <v>480</v>
      </c>
      <c r="N14" t="s">
        <v>480</v>
      </c>
      <c r="O14" t="s">
        <v>480</v>
      </c>
      <c r="P14" t="s">
        <v>480</v>
      </c>
      <c r="Q14" t="s">
        <v>480</v>
      </c>
      <c r="R14" t="s">
        <v>480</v>
      </c>
      <c r="W14" s="2">
        <f t="shared" si="0"/>
        <v>0</v>
      </c>
      <c r="X14">
        <f>VLOOKUP(A14,'Innmelding og utmelding'!A:AQ,43,FALSE)</f>
        <v>0</v>
      </c>
    </row>
    <row r="15" spans="1:26" x14ac:dyDescent="0.3">
      <c r="A15">
        <v>127</v>
      </c>
      <c r="B15" t="s">
        <v>38</v>
      </c>
      <c r="C15" t="s">
        <v>26</v>
      </c>
      <c r="D15" t="s">
        <v>480</v>
      </c>
      <c r="E15" t="s">
        <v>480</v>
      </c>
      <c r="F15" t="s">
        <v>480</v>
      </c>
      <c r="G15" t="s">
        <v>480</v>
      </c>
      <c r="H15" t="s">
        <v>480</v>
      </c>
      <c r="I15" t="s">
        <v>480</v>
      </c>
      <c r="J15" t="s">
        <v>480</v>
      </c>
      <c r="K15" t="s">
        <v>480</v>
      </c>
      <c r="L15" t="s">
        <v>480</v>
      </c>
      <c r="M15" t="s">
        <v>480</v>
      </c>
      <c r="N15" t="s">
        <v>480</v>
      </c>
      <c r="O15" t="s">
        <v>480</v>
      </c>
      <c r="P15" t="s">
        <v>480</v>
      </c>
      <c r="Q15" t="s">
        <v>480</v>
      </c>
      <c r="R15" t="s">
        <v>480</v>
      </c>
      <c r="W15" s="2">
        <f t="shared" si="0"/>
        <v>0</v>
      </c>
      <c r="X15">
        <f>VLOOKUP(A15,'Innmelding og utmelding'!A:AQ,43,FALSE)</f>
        <v>0</v>
      </c>
    </row>
    <row r="16" spans="1:26" x14ac:dyDescent="0.3">
      <c r="A16">
        <v>128</v>
      </c>
      <c r="B16" t="s">
        <v>39</v>
      </c>
      <c r="C16" t="s">
        <v>26</v>
      </c>
      <c r="D16" t="s">
        <v>480</v>
      </c>
      <c r="E16" t="s">
        <v>480</v>
      </c>
      <c r="F16" t="s">
        <v>480</v>
      </c>
      <c r="G16" t="s">
        <v>480</v>
      </c>
      <c r="H16" t="s">
        <v>480</v>
      </c>
      <c r="I16" t="s">
        <v>480</v>
      </c>
      <c r="J16" t="s">
        <v>480</v>
      </c>
      <c r="K16" t="s">
        <v>480</v>
      </c>
      <c r="L16" t="s">
        <v>480</v>
      </c>
      <c r="M16" t="s">
        <v>480</v>
      </c>
      <c r="N16" t="s">
        <v>480</v>
      </c>
      <c r="O16" t="s">
        <v>480</v>
      </c>
      <c r="P16" t="s">
        <v>480</v>
      </c>
      <c r="Q16" t="s">
        <v>480</v>
      </c>
      <c r="R16" t="s">
        <v>480</v>
      </c>
      <c r="W16" s="2">
        <f t="shared" si="0"/>
        <v>0</v>
      </c>
      <c r="X16">
        <f>VLOOKUP(A16,'Innmelding og utmelding'!A:AQ,43,FALSE)</f>
        <v>0</v>
      </c>
      <c r="Z16" s="3"/>
    </row>
    <row r="17" spans="1:26" s="4" customFormat="1" x14ac:dyDescent="0.3">
      <c r="A17" s="4">
        <v>135</v>
      </c>
      <c r="B17" s="4" t="s">
        <v>40</v>
      </c>
      <c r="C17" s="4" t="s">
        <v>26</v>
      </c>
      <c r="D17" s="4">
        <v>0.88</v>
      </c>
      <c r="E17" s="4">
        <v>1</v>
      </c>
      <c r="F17" s="4">
        <v>0.36</v>
      </c>
      <c r="G17" s="4">
        <v>1</v>
      </c>
      <c r="H17" s="4">
        <v>1</v>
      </c>
      <c r="I17" s="4">
        <v>1</v>
      </c>
      <c r="J17" s="4">
        <v>0.52</v>
      </c>
      <c r="K17" s="4" t="s">
        <v>480</v>
      </c>
      <c r="L17" s="4">
        <v>0.86</v>
      </c>
      <c r="M17" s="4">
        <v>1</v>
      </c>
      <c r="N17" s="4">
        <v>1</v>
      </c>
      <c r="O17" s="4">
        <v>1</v>
      </c>
      <c r="P17" s="4">
        <v>1</v>
      </c>
      <c r="Q17" s="5">
        <v>0.61643835616438358</v>
      </c>
      <c r="W17" s="2">
        <f t="shared" si="0"/>
        <v>11.236438356164385</v>
      </c>
      <c r="X17">
        <f>VLOOKUP(A17,'Innmelding og utmelding'!A:AQ,43,FALSE)</f>
        <v>3</v>
      </c>
      <c r="Z17" s="6"/>
    </row>
    <row r="18" spans="1:26" x14ac:dyDescent="0.3">
      <c r="A18">
        <v>136</v>
      </c>
      <c r="B18" t="s">
        <v>41</v>
      </c>
      <c r="C18" t="s">
        <v>26</v>
      </c>
      <c r="D18" t="s">
        <v>480</v>
      </c>
      <c r="E18" t="s">
        <v>480</v>
      </c>
      <c r="F18" t="s">
        <v>480</v>
      </c>
      <c r="G18" t="s">
        <v>480</v>
      </c>
      <c r="H18" t="s">
        <v>480</v>
      </c>
      <c r="I18" t="s">
        <v>480</v>
      </c>
      <c r="J18" t="s">
        <v>480</v>
      </c>
      <c r="K18" t="s">
        <v>480</v>
      </c>
      <c r="L18" t="s">
        <v>480</v>
      </c>
      <c r="M18" t="s">
        <v>480</v>
      </c>
      <c r="N18" t="s">
        <v>480</v>
      </c>
      <c r="O18" t="s">
        <v>480</v>
      </c>
      <c r="P18" t="s">
        <v>480</v>
      </c>
      <c r="Q18" t="s">
        <v>480</v>
      </c>
      <c r="R18" t="s">
        <v>480</v>
      </c>
      <c r="W18" s="2">
        <f t="shared" si="0"/>
        <v>0</v>
      </c>
      <c r="X18">
        <f>VLOOKUP(A18,'Innmelding og utmelding'!A:AQ,43,FALSE)</f>
        <v>0</v>
      </c>
    </row>
    <row r="19" spans="1:26" x14ac:dyDescent="0.3">
      <c r="A19">
        <v>137</v>
      </c>
      <c r="B19" t="s">
        <v>42</v>
      </c>
      <c r="C19" t="s">
        <v>26</v>
      </c>
      <c r="D19" t="s">
        <v>480</v>
      </c>
      <c r="E19" t="s">
        <v>480</v>
      </c>
      <c r="F19" t="s">
        <v>480</v>
      </c>
      <c r="G19" t="s">
        <v>480</v>
      </c>
      <c r="H19" t="s">
        <v>480</v>
      </c>
      <c r="I19" t="s">
        <v>480</v>
      </c>
      <c r="J19" t="s">
        <v>480</v>
      </c>
      <c r="K19" t="s">
        <v>480</v>
      </c>
      <c r="L19" t="s">
        <v>480</v>
      </c>
      <c r="M19" t="s">
        <v>480</v>
      </c>
      <c r="N19" t="s">
        <v>480</v>
      </c>
      <c r="O19" t="s">
        <v>480</v>
      </c>
      <c r="P19" t="s">
        <v>480</v>
      </c>
      <c r="Q19" t="s">
        <v>480</v>
      </c>
      <c r="R19" t="s">
        <v>480</v>
      </c>
      <c r="W19" s="2">
        <f t="shared" si="0"/>
        <v>0</v>
      </c>
      <c r="X19">
        <f>VLOOKUP(A19,'Innmelding og utmelding'!A:AQ,43,FALSE)</f>
        <v>0</v>
      </c>
    </row>
    <row r="20" spans="1:26" x14ac:dyDescent="0.3">
      <c r="A20">
        <v>138</v>
      </c>
      <c r="B20" t="s">
        <v>43</v>
      </c>
      <c r="C20" t="s">
        <v>26</v>
      </c>
      <c r="D20" t="s">
        <v>480</v>
      </c>
      <c r="E20">
        <v>0.1</v>
      </c>
      <c r="F20" t="s">
        <v>480</v>
      </c>
      <c r="G20" t="s">
        <v>480</v>
      </c>
      <c r="H20">
        <v>0.9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0.45</v>
      </c>
      <c r="W20" s="2">
        <f t="shared" si="0"/>
        <v>13.45</v>
      </c>
      <c r="X20">
        <f>VLOOKUP(A20,'Innmelding og utmelding'!A:AQ,43,FALSE)</f>
        <v>1</v>
      </c>
      <c r="Z20" s="3"/>
    </row>
    <row r="21" spans="1:26" x14ac:dyDescent="0.3">
      <c r="A21">
        <v>211</v>
      </c>
      <c r="B21" t="s">
        <v>44</v>
      </c>
      <c r="C21" t="s">
        <v>45</v>
      </c>
      <c r="E21" t="s">
        <v>480</v>
      </c>
      <c r="F21">
        <v>0.38</v>
      </c>
      <c r="G21">
        <v>1</v>
      </c>
      <c r="H21">
        <v>1</v>
      </c>
      <c r="I21">
        <v>0.53</v>
      </c>
      <c r="J21" t="s">
        <v>480</v>
      </c>
      <c r="K21" t="s">
        <v>480</v>
      </c>
      <c r="L21" t="s">
        <v>480</v>
      </c>
      <c r="M21" t="s">
        <v>480</v>
      </c>
      <c r="N21" t="s">
        <v>480</v>
      </c>
      <c r="O21" t="s">
        <v>480</v>
      </c>
      <c r="P21" t="s">
        <v>480</v>
      </c>
      <c r="Q21" t="s">
        <v>480</v>
      </c>
      <c r="R21" t="s">
        <v>480</v>
      </c>
      <c r="W21" s="2">
        <f t="shared" si="0"/>
        <v>2.91</v>
      </c>
      <c r="X21">
        <f>VLOOKUP(A21,'Innmelding og utmelding'!A:AQ,43,FALSE)</f>
        <v>1</v>
      </c>
      <c r="Z21" s="3"/>
    </row>
    <row r="22" spans="1:26" x14ac:dyDescent="0.3">
      <c r="A22">
        <v>213</v>
      </c>
      <c r="B22" t="s">
        <v>46</v>
      </c>
      <c r="C22" t="s">
        <v>45</v>
      </c>
      <c r="E22" t="s">
        <v>480</v>
      </c>
      <c r="F22" t="s">
        <v>480</v>
      </c>
      <c r="G22" t="s">
        <v>480</v>
      </c>
      <c r="H22" t="s">
        <v>480</v>
      </c>
      <c r="I22" t="s">
        <v>480</v>
      </c>
      <c r="J22" t="s">
        <v>480</v>
      </c>
      <c r="K22" t="s">
        <v>480</v>
      </c>
      <c r="M22" t="s">
        <v>480</v>
      </c>
      <c r="N22" t="s">
        <v>480</v>
      </c>
      <c r="O22" t="s">
        <v>480</v>
      </c>
      <c r="P22" t="s">
        <v>480</v>
      </c>
      <c r="Q22" t="s">
        <v>480</v>
      </c>
      <c r="R22" t="s">
        <v>480</v>
      </c>
      <c r="W22" s="2">
        <f t="shared" si="0"/>
        <v>0</v>
      </c>
      <c r="X22">
        <f>VLOOKUP(A22,'Innmelding og utmelding'!A:AQ,43,FALSE)</f>
        <v>0</v>
      </c>
    </row>
    <row r="23" spans="1:26" x14ac:dyDescent="0.3">
      <c r="A23">
        <v>214</v>
      </c>
      <c r="B23" t="s">
        <v>47</v>
      </c>
      <c r="C23" t="s">
        <v>45</v>
      </c>
      <c r="D23" t="s">
        <v>480</v>
      </c>
      <c r="E23" t="s">
        <v>480</v>
      </c>
      <c r="F23" t="s">
        <v>480</v>
      </c>
      <c r="G23" t="s">
        <v>480</v>
      </c>
      <c r="H23" t="s">
        <v>480</v>
      </c>
      <c r="I23" t="s">
        <v>480</v>
      </c>
      <c r="J23" t="s">
        <v>480</v>
      </c>
      <c r="K23" t="s">
        <v>480</v>
      </c>
      <c r="L23" t="s">
        <v>480</v>
      </c>
      <c r="M23" t="s">
        <v>480</v>
      </c>
      <c r="N23" t="s">
        <v>480</v>
      </c>
      <c r="O23" t="s">
        <v>480</v>
      </c>
      <c r="P23" t="s">
        <v>480</v>
      </c>
      <c r="Q23" t="s">
        <v>480</v>
      </c>
      <c r="R23" t="s">
        <v>480</v>
      </c>
      <c r="W23" s="2">
        <f t="shared" si="0"/>
        <v>0</v>
      </c>
      <c r="X23">
        <f>VLOOKUP(A23,'Innmelding og utmelding'!A:AQ,43,FALSE)</f>
        <v>0</v>
      </c>
    </row>
    <row r="24" spans="1:26" x14ac:dyDescent="0.3">
      <c r="A24">
        <v>215</v>
      </c>
      <c r="B24" t="s">
        <v>48</v>
      </c>
      <c r="C24" t="s">
        <v>45</v>
      </c>
      <c r="D24" t="s">
        <v>480</v>
      </c>
      <c r="E24" t="s">
        <v>480</v>
      </c>
      <c r="F24" t="s">
        <v>480</v>
      </c>
      <c r="G24" t="s">
        <v>480</v>
      </c>
      <c r="H24" t="s">
        <v>480</v>
      </c>
      <c r="I24" t="s">
        <v>480</v>
      </c>
      <c r="J24" t="s">
        <v>480</v>
      </c>
      <c r="K24" t="s">
        <v>480</v>
      </c>
      <c r="L24" t="s">
        <v>480</v>
      </c>
      <c r="M24" t="s">
        <v>480</v>
      </c>
      <c r="N24" t="s">
        <v>480</v>
      </c>
      <c r="O24" t="s">
        <v>480</v>
      </c>
      <c r="P24" t="s">
        <v>480</v>
      </c>
      <c r="Q24" t="s">
        <v>480</v>
      </c>
      <c r="R24" t="s">
        <v>480</v>
      </c>
      <c r="W24" s="2">
        <f t="shared" si="0"/>
        <v>0</v>
      </c>
      <c r="X24">
        <f>VLOOKUP(A24,'Innmelding og utmelding'!A:AQ,43,FALSE)</f>
        <v>0</v>
      </c>
    </row>
    <row r="25" spans="1:26" x14ac:dyDescent="0.3">
      <c r="A25">
        <v>216</v>
      </c>
      <c r="B25" t="s">
        <v>49</v>
      </c>
      <c r="C25" t="s">
        <v>45</v>
      </c>
      <c r="D25">
        <v>0.88</v>
      </c>
      <c r="E25">
        <v>0.12</v>
      </c>
      <c r="F25" t="s">
        <v>480</v>
      </c>
      <c r="G25" t="s">
        <v>480</v>
      </c>
      <c r="H25" t="s">
        <v>480</v>
      </c>
      <c r="I25" t="s">
        <v>480</v>
      </c>
      <c r="J25" t="s">
        <v>480</v>
      </c>
      <c r="K25" t="s">
        <v>480</v>
      </c>
      <c r="L25" t="s">
        <v>480</v>
      </c>
      <c r="M25" t="s">
        <v>480</v>
      </c>
      <c r="N25" t="s">
        <v>480</v>
      </c>
      <c r="O25" t="s">
        <v>480</v>
      </c>
      <c r="P25" t="s">
        <v>480</v>
      </c>
      <c r="Q25" t="s">
        <v>480</v>
      </c>
      <c r="R25" t="s">
        <v>480</v>
      </c>
      <c r="W25" s="2">
        <f t="shared" si="0"/>
        <v>1</v>
      </c>
      <c r="X25">
        <f>VLOOKUP(A25,'Innmelding og utmelding'!A:AQ,43,FALSE)</f>
        <v>1</v>
      </c>
    </row>
    <row r="26" spans="1:26" x14ac:dyDescent="0.3">
      <c r="A26">
        <v>217</v>
      </c>
      <c r="B26" t="s">
        <v>50</v>
      </c>
      <c r="C26" t="s">
        <v>45</v>
      </c>
      <c r="E26" t="s">
        <v>480</v>
      </c>
      <c r="F26" t="s">
        <v>480</v>
      </c>
      <c r="G26" t="s">
        <v>480</v>
      </c>
      <c r="H26" t="s">
        <v>480</v>
      </c>
      <c r="I26" t="s">
        <v>480</v>
      </c>
      <c r="J26" t="s">
        <v>480</v>
      </c>
      <c r="K26" t="s">
        <v>480</v>
      </c>
      <c r="L26" t="s">
        <v>480</v>
      </c>
      <c r="M26" t="s">
        <v>480</v>
      </c>
      <c r="N26" t="s">
        <v>480</v>
      </c>
      <c r="O26" t="s">
        <v>480</v>
      </c>
      <c r="P26" t="s">
        <v>480</v>
      </c>
      <c r="Q26" t="s">
        <v>480</v>
      </c>
      <c r="R26" t="s">
        <v>480</v>
      </c>
      <c r="W26" s="2">
        <f t="shared" si="0"/>
        <v>0</v>
      </c>
      <c r="X26">
        <f>VLOOKUP(A26,'Innmelding og utmelding'!A:AQ,43,FALSE)</f>
        <v>0</v>
      </c>
    </row>
    <row r="27" spans="1:26" x14ac:dyDescent="0.3">
      <c r="A27">
        <v>219</v>
      </c>
      <c r="B27" t="s">
        <v>51</v>
      </c>
      <c r="C27" t="s">
        <v>45</v>
      </c>
      <c r="D27" t="s">
        <v>480</v>
      </c>
      <c r="E27" t="s">
        <v>480</v>
      </c>
      <c r="F27" t="s">
        <v>480</v>
      </c>
      <c r="G27" t="s">
        <v>480</v>
      </c>
      <c r="H27" t="s">
        <v>480</v>
      </c>
      <c r="I27" t="s">
        <v>480</v>
      </c>
      <c r="J27" t="s">
        <v>480</v>
      </c>
      <c r="K27" t="s">
        <v>480</v>
      </c>
      <c r="L27" t="s">
        <v>480</v>
      </c>
      <c r="M27" t="s">
        <v>480</v>
      </c>
      <c r="N27" t="s">
        <v>480</v>
      </c>
      <c r="O27" t="s">
        <v>480</v>
      </c>
      <c r="P27" t="s">
        <v>480</v>
      </c>
      <c r="Q27" t="s">
        <v>480</v>
      </c>
      <c r="R27" t="s">
        <v>480</v>
      </c>
      <c r="W27" s="2">
        <f t="shared" si="0"/>
        <v>0</v>
      </c>
      <c r="X27">
        <f>VLOOKUP(A27,'Innmelding og utmelding'!A:AQ,43,FALSE)</f>
        <v>0</v>
      </c>
    </row>
    <row r="28" spans="1:26" x14ac:dyDescent="0.3">
      <c r="A28">
        <v>220</v>
      </c>
      <c r="B28" t="s">
        <v>52</v>
      </c>
      <c r="C28" t="s">
        <v>45</v>
      </c>
      <c r="D28" t="s">
        <v>480</v>
      </c>
      <c r="E28" t="s">
        <v>480</v>
      </c>
      <c r="F28" t="s">
        <v>480</v>
      </c>
      <c r="G28" t="s">
        <v>480</v>
      </c>
      <c r="H28" t="s">
        <v>480</v>
      </c>
      <c r="I28" t="s">
        <v>480</v>
      </c>
      <c r="J28" t="s">
        <v>480</v>
      </c>
      <c r="K28" t="s">
        <v>480</v>
      </c>
      <c r="L28" t="s">
        <v>480</v>
      </c>
      <c r="M28" t="s">
        <v>480</v>
      </c>
      <c r="N28" t="s">
        <v>480</v>
      </c>
      <c r="O28" t="s">
        <v>480</v>
      </c>
      <c r="P28" t="s">
        <v>480</v>
      </c>
      <c r="Q28" t="s">
        <v>480</v>
      </c>
      <c r="R28" t="s">
        <v>480</v>
      </c>
      <c r="W28" s="2">
        <f t="shared" si="0"/>
        <v>0</v>
      </c>
      <c r="X28">
        <f>VLOOKUP(A28,'Innmelding og utmelding'!A:AQ,43,FALSE)</f>
        <v>0</v>
      </c>
    </row>
    <row r="29" spans="1:26" x14ac:dyDescent="0.3">
      <c r="A29">
        <v>221</v>
      </c>
      <c r="B29" t="s">
        <v>53</v>
      </c>
      <c r="C29" t="s">
        <v>45</v>
      </c>
      <c r="D29" t="s">
        <v>480</v>
      </c>
      <c r="E29">
        <v>0.85</v>
      </c>
      <c r="F29">
        <v>0.25</v>
      </c>
      <c r="G29" t="s">
        <v>480</v>
      </c>
      <c r="H29" t="s">
        <v>480</v>
      </c>
      <c r="I29" t="s">
        <v>480</v>
      </c>
      <c r="J29" t="s">
        <v>480</v>
      </c>
      <c r="K29" t="s">
        <v>480</v>
      </c>
      <c r="L29" t="s">
        <v>480</v>
      </c>
      <c r="M29" t="s">
        <v>480</v>
      </c>
      <c r="N29" t="s">
        <v>480</v>
      </c>
      <c r="O29" t="s">
        <v>480</v>
      </c>
      <c r="P29" t="s">
        <v>480</v>
      </c>
      <c r="Q29" t="s">
        <v>480</v>
      </c>
      <c r="R29" t="s">
        <v>480</v>
      </c>
      <c r="W29" s="2">
        <f t="shared" si="0"/>
        <v>1.1000000000000001</v>
      </c>
      <c r="X29">
        <f>VLOOKUP(A29,'Innmelding og utmelding'!A:AQ,43,FALSE)</f>
        <v>1</v>
      </c>
    </row>
    <row r="30" spans="1:26" x14ac:dyDescent="0.3">
      <c r="A30">
        <v>226</v>
      </c>
      <c r="B30" t="s">
        <v>54</v>
      </c>
      <c r="C30" t="s">
        <v>45</v>
      </c>
      <c r="D30" t="s">
        <v>480</v>
      </c>
      <c r="E30" t="s">
        <v>480</v>
      </c>
      <c r="F30" t="s">
        <v>480</v>
      </c>
      <c r="G30" t="s">
        <v>480</v>
      </c>
      <c r="H30" t="s">
        <v>480</v>
      </c>
      <c r="I30" t="s">
        <v>480</v>
      </c>
      <c r="J30" t="s">
        <v>480</v>
      </c>
      <c r="K30" t="s">
        <v>480</v>
      </c>
      <c r="L30" t="s">
        <v>480</v>
      </c>
      <c r="M30" t="s">
        <v>480</v>
      </c>
      <c r="N30" t="s">
        <v>480</v>
      </c>
      <c r="O30" t="s">
        <v>480</v>
      </c>
      <c r="P30" t="s">
        <v>480</v>
      </c>
      <c r="Q30" t="s">
        <v>480</v>
      </c>
      <c r="R30" t="s">
        <v>480</v>
      </c>
      <c r="W30" s="2">
        <f t="shared" si="0"/>
        <v>0</v>
      </c>
      <c r="X30">
        <f>VLOOKUP(A30,'Innmelding og utmelding'!A:AQ,43,FALSE)</f>
        <v>0</v>
      </c>
    </row>
    <row r="31" spans="1:26" x14ac:dyDescent="0.3">
      <c r="A31">
        <v>227</v>
      </c>
      <c r="B31" t="s">
        <v>55</v>
      </c>
      <c r="C31" t="s">
        <v>45</v>
      </c>
      <c r="D31" t="s">
        <v>480</v>
      </c>
      <c r="E31" t="s">
        <v>480</v>
      </c>
      <c r="F31">
        <v>0.75</v>
      </c>
      <c r="G31">
        <v>1</v>
      </c>
      <c r="H31">
        <v>0.44</v>
      </c>
      <c r="I31" t="s">
        <v>480</v>
      </c>
      <c r="J31" t="s">
        <v>480</v>
      </c>
      <c r="K31" t="s">
        <v>480</v>
      </c>
      <c r="L31" t="s">
        <v>480</v>
      </c>
      <c r="M31" t="s">
        <v>480</v>
      </c>
      <c r="N31" t="s">
        <v>480</v>
      </c>
      <c r="O31" t="s">
        <v>480</v>
      </c>
      <c r="P31" t="s">
        <v>480</v>
      </c>
      <c r="Q31" t="s">
        <v>480</v>
      </c>
      <c r="R31" t="s">
        <v>480</v>
      </c>
      <c r="W31" s="2">
        <f t="shared" si="0"/>
        <v>2.19</v>
      </c>
      <c r="X31">
        <f>VLOOKUP(A31,'Innmelding og utmelding'!A:AQ,43,FALSE)</f>
        <v>1</v>
      </c>
    </row>
    <row r="32" spans="1:26" x14ac:dyDescent="0.3">
      <c r="A32">
        <v>228</v>
      </c>
      <c r="B32" t="s">
        <v>56</v>
      </c>
      <c r="C32" t="s">
        <v>45</v>
      </c>
      <c r="D32" t="s">
        <v>480</v>
      </c>
      <c r="E32" t="s">
        <v>480</v>
      </c>
      <c r="F32" t="s">
        <v>480</v>
      </c>
      <c r="G32" t="s">
        <v>480</v>
      </c>
      <c r="H32" t="s">
        <v>480</v>
      </c>
      <c r="I32" t="s">
        <v>480</v>
      </c>
      <c r="J32" t="s">
        <v>480</v>
      </c>
      <c r="K32" t="s">
        <v>480</v>
      </c>
      <c r="L32" t="s">
        <v>480</v>
      </c>
      <c r="M32" t="s">
        <v>480</v>
      </c>
      <c r="N32" t="s">
        <v>480</v>
      </c>
      <c r="O32" t="s">
        <v>480</v>
      </c>
      <c r="P32" t="s">
        <v>480</v>
      </c>
      <c r="Q32" t="s">
        <v>480</v>
      </c>
      <c r="R32" t="s">
        <v>480</v>
      </c>
      <c r="W32" s="2">
        <f t="shared" si="0"/>
        <v>0</v>
      </c>
      <c r="X32">
        <f>VLOOKUP(A32,'Innmelding og utmelding'!A:AQ,43,FALSE)</f>
        <v>0</v>
      </c>
    </row>
    <row r="33" spans="1:24" x14ac:dyDescent="0.3">
      <c r="A33">
        <v>229</v>
      </c>
      <c r="B33" t="s">
        <v>57</v>
      </c>
      <c r="C33" t="s">
        <v>45</v>
      </c>
      <c r="D33" t="s">
        <v>480</v>
      </c>
      <c r="E33">
        <v>0.48</v>
      </c>
      <c r="F33">
        <v>1</v>
      </c>
      <c r="G33">
        <v>1</v>
      </c>
      <c r="H33">
        <v>1</v>
      </c>
      <c r="I33">
        <v>0.53</v>
      </c>
      <c r="J33" t="s">
        <v>480</v>
      </c>
      <c r="K33" t="s">
        <v>480</v>
      </c>
      <c r="L33" t="s">
        <v>480</v>
      </c>
      <c r="M33" t="s">
        <v>480</v>
      </c>
      <c r="N33" t="s">
        <v>480</v>
      </c>
      <c r="O33" t="s">
        <v>480</v>
      </c>
      <c r="P33" t="s">
        <v>480</v>
      </c>
      <c r="Q33" t="s">
        <v>480</v>
      </c>
      <c r="R33" t="s">
        <v>480</v>
      </c>
      <c r="W33" s="2">
        <f t="shared" si="0"/>
        <v>4.01</v>
      </c>
      <c r="X33">
        <f>VLOOKUP(A33,'Innmelding og utmelding'!A:AQ,43,FALSE)</f>
        <v>1</v>
      </c>
    </row>
    <row r="34" spans="1:24" x14ac:dyDescent="0.3">
      <c r="A34">
        <v>230</v>
      </c>
      <c r="B34" t="s">
        <v>58</v>
      </c>
      <c r="C34" t="s">
        <v>45</v>
      </c>
      <c r="D34" t="s">
        <v>480</v>
      </c>
      <c r="E34" t="s">
        <v>480</v>
      </c>
      <c r="F34" t="s">
        <v>480</v>
      </c>
      <c r="G34" t="s">
        <v>480</v>
      </c>
      <c r="H34" t="s">
        <v>480</v>
      </c>
      <c r="I34">
        <v>0.88</v>
      </c>
      <c r="J34">
        <v>0.52</v>
      </c>
      <c r="K34" t="s">
        <v>480</v>
      </c>
      <c r="L34" t="s">
        <v>480</v>
      </c>
      <c r="M34" t="s">
        <v>480</v>
      </c>
      <c r="N34" t="s">
        <v>480</v>
      </c>
      <c r="O34" t="s">
        <v>480</v>
      </c>
      <c r="P34" t="s">
        <v>480</v>
      </c>
      <c r="Q34" t="s">
        <v>480</v>
      </c>
      <c r="R34" t="s">
        <v>480</v>
      </c>
      <c r="W34" s="2">
        <f t="shared" si="0"/>
        <v>1.4</v>
      </c>
      <c r="X34">
        <f>VLOOKUP(A34,'Innmelding og utmelding'!A:AQ,43,FALSE)</f>
        <v>1</v>
      </c>
    </row>
    <row r="35" spans="1:24" x14ac:dyDescent="0.3">
      <c r="A35">
        <v>231</v>
      </c>
      <c r="B35" t="s">
        <v>59</v>
      </c>
      <c r="C35" t="s">
        <v>45</v>
      </c>
      <c r="D35" t="s">
        <v>480</v>
      </c>
      <c r="E35" t="s">
        <v>480</v>
      </c>
      <c r="F35" t="s">
        <v>480</v>
      </c>
      <c r="G35" t="s">
        <v>480</v>
      </c>
      <c r="H35" t="s">
        <v>480</v>
      </c>
      <c r="I35" t="s">
        <v>480</v>
      </c>
      <c r="J35" t="s">
        <v>480</v>
      </c>
      <c r="K35" t="s">
        <v>480</v>
      </c>
      <c r="L35" t="s">
        <v>480</v>
      </c>
      <c r="M35" t="s">
        <v>480</v>
      </c>
      <c r="N35" t="s">
        <v>480</v>
      </c>
      <c r="O35" t="s">
        <v>480</v>
      </c>
      <c r="P35" t="s">
        <v>480</v>
      </c>
      <c r="Q35" t="s">
        <v>480</v>
      </c>
      <c r="R35" t="s">
        <v>480</v>
      </c>
      <c r="W35" s="2">
        <f t="shared" si="0"/>
        <v>0</v>
      </c>
      <c r="X35">
        <f>VLOOKUP(A35,'Innmelding og utmelding'!A:AQ,43,FALSE)</f>
        <v>0</v>
      </c>
    </row>
    <row r="36" spans="1:24" x14ac:dyDescent="0.3">
      <c r="A36">
        <v>233</v>
      </c>
      <c r="B36" t="s">
        <v>60</v>
      </c>
      <c r="C36" t="s">
        <v>45</v>
      </c>
      <c r="D36">
        <v>0.88</v>
      </c>
      <c r="E36">
        <v>1</v>
      </c>
      <c r="F36">
        <v>1</v>
      </c>
      <c r="G36">
        <v>1</v>
      </c>
      <c r="H36">
        <v>1</v>
      </c>
      <c r="I36">
        <v>0.53</v>
      </c>
      <c r="J36" t="s">
        <v>480</v>
      </c>
      <c r="K36" t="s">
        <v>480</v>
      </c>
      <c r="L36" t="s">
        <v>480</v>
      </c>
      <c r="M36" t="s">
        <v>480</v>
      </c>
      <c r="N36" t="s">
        <v>480</v>
      </c>
      <c r="O36" t="s">
        <v>480</v>
      </c>
      <c r="P36" t="s">
        <v>480</v>
      </c>
      <c r="Q36" t="s">
        <v>480</v>
      </c>
      <c r="R36" t="s">
        <v>480</v>
      </c>
      <c r="W36" s="2">
        <f t="shared" si="0"/>
        <v>5.41</v>
      </c>
      <c r="X36">
        <f>VLOOKUP(A36,'Innmelding og utmelding'!A:AQ,43,FALSE)</f>
        <v>1</v>
      </c>
    </row>
    <row r="37" spans="1:24" x14ac:dyDescent="0.3">
      <c r="A37">
        <v>234</v>
      </c>
      <c r="B37" t="s">
        <v>61</v>
      </c>
      <c r="C37" t="s">
        <v>45</v>
      </c>
      <c r="D37" t="s">
        <v>480</v>
      </c>
      <c r="E37" t="s">
        <v>480</v>
      </c>
      <c r="F37" t="s">
        <v>480</v>
      </c>
      <c r="G37" t="s">
        <v>480</v>
      </c>
      <c r="H37" t="s">
        <v>480</v>
      </c>
      <c r="I37" t="s">
        <v>480</v>
      </c>
      <c r="J37" t="s">
        <v>480</v>
      </c>
      <c r="K37" t="s">
        <v>480</v>
      </c>
      <c r="L37" t="s">
        <v>480</v>
      </c>
      <c r="M37" t="s">
        <v>480</v>
      </c>
      <c r="N37" t="s">
        <v>480</v>
      </c>
      <c r="O37" t="s">
        <v>480</v>
      </c>
      <c r="P37" t="s">
        <v>480</v>
      </c>
      <c r="Q37" t="s">
        <v>480</v>
      </c>
      <c r="R37" t="s">
        <v>480</v>
      </c>
      <c r="W37" s="2">
        <f t="shared" si="0"/>
        <v>0</v>
      </c>
      <c r="X37">
        <f>VLOOKUP(A37,'Innmelding og utmelding'!A:AQ,43,FALSE)</f>
        <v>0</v>
      </c>
    </row>
    <row r="38" spans="1:24" x14ac:dyDescent="0.3">
      <c r="A38">
        <v>235</v>
      </c>
      <c r="B38" t="s">
        <v>62</v>
      </c>
      <c r="C38" t="s">
        <v>45</v>
      </c>
      <c r="D38" t="s">
        <v>480</v>
      </c>
      <c r="E38" t="s">
        <v>480</v>
      </c>
      <c r="F38">
        <v>0.75</v>
      </c>
      <c r="G38">
        <v>1</v>
      </c>
      <c r="H38">
        <v>0.43</v>
      </c>
      <c r="I38" t="s">
        <v>480</v>
      </c>
      <c r="J38" t="s">
        <v>480</v>
      </c>
      <c r="K38" t="s">
        <v>480</v>
      </c>
      <c r="L38" t="s">
        <v>480</v>
      </c>
      <c r="M38" t="s">
        <v>480</v>
      </c>
      <c r="N38" t="s">
        <v>480</v>
      </c>
      <c r="O38" t="s">
        <v>480</v>
      </c>
      <c r="P38" t="s">
        <v>480</v>
      </c>
      <c r="Q38" t="s">
        <v>480</v>
      </c>
      <c r="R38" t="s">
        <v>480</v>
      </c>
      <c r="W38" s="2">
        <f t="shared" si="0"/>
        <v>2.1800000000000002</v>
      </c>
      <c r="X38">
        <f>VLOOKUP(A38,'Innmelding og utmelding'!A:AQ,43,FALSE)</f>
        <v>1</v>
      </c>
    </row>
    <row r="39" spans="1:24" x14ac:dyDescent="0.3">
      <c r="A39">
        <v>236</v>
      </c>
      <c r="B39" t="s">
        <v>63</v>
      </c>
      <c r="C39" t="s">
        <v>45</v>
      </c>
      <c r="E39" t="s">
        <v>480</v>
      </c>
      <c r="F39" t="s">
        <v>480</v>
      </c>
      <c r="G39" t="s">
        <v>480</v>
      </c>
      <c r="H39" t="s">
        <v>480</v>
      </c>
      <c r="I39" t="s">
        <v>480</v>
      </c>
      <c r="J39" t="s">
        <v>480</v>
      </c>
      <c r="K39" t="s">
        <v>480</v>
      </c>
      <c r="L39">
        <v>0.31</v>
      </c>
      <c r="M39">
        <v>1</v>
      </c>
      <c r="N39">
        <v>1</v>
      </c>
      <c r="O39" s="2">
        <v>0.57377049180327866</v>
      </c>
      <c r="P39" t="s">
        <v>480</v>
      </c>
      <c r="Q39" t="s">
        <v>480</v>
      </c>
      <c r="R39" t="s">
        <v>480</v>
      </c>
      <c r="W39" s="2">
        <f t="shared" si="0"/>
        <v>2.8837704918032787</v>
      </c>
      <c r="X39">
        <f>VLOOKUP(A39,'Innmelding og utmelding'!A:AQ,43,FALSE)</f>
        <v>1</v>
      </c>
    </row>
    <row r="40" spans="1:24" x14ac:dyDescent="0.3">
      <c r="A40">
        <v>237</v>
      </c>
      <c r="B40" t="s">
        <v>64</v>
      </c>
      <c r="C40" t="s">
        <v>45</v>
      </c>
      <c r="D40" t="s">
        <v>480</v>
      </c>
      <c r="E40">
        <v>0.85</v>
      </c>
      <c r="F40">
        <v>0.11</v>
      </c>
      <c r="G40" t="s">
        <v>480</v>
      </c>
      <c r="H40" t="s">
        <v>480</v>
      </c>
      <c r="I40" t="s">
        <v>480</v>
      </c>
      <c r="J40" t="s">
        <v>480</v>
      </c>
      <c r="L40" t="s">
        <v>480</v>
      </c>
      <c r="M40" t="s">
        <v>480</v>
      </c>
      <c r="N40" t="s">
        <v>480</v>
      </c>
      <c r="O40" t="s">
        <v>480</v>
      </c>
      <c r="P40" t="s">
        <v>480</v>
      </c>
      <c r="Q40" s="2">
        <v>0.9397260273972603</v>
      </c>
      <c r="R40" s="2">
        <v>0.16438356164383561</v>
      </c>
      <c r="W40" s="2">
        <f t="shared" si="0"/>
        <v>2.0641095890410961</v>
      </c>
      <c r="X40">
        <f>VLOOKUP(A40,'Innmelding og utmelding'!A:AQ,43,FALSE)</f>
        <v>2</v>
      </c>
    </row>
    <row r="41" spans="1:24" x14ac:dyDescent="0.3">
      <c r="A41">
        <v>238</v>
      </c>
      <c r="B41" t="s">
        <v>65</v>
      </c>
      <c r="C41" t="s">
        <v>45</v>
      </c>
      <c r="D41" t="s">
        <v>480</v>
      </c>
      <c r="E41">
        <v>0.89</v>
      </c>
      <c r="F41">
        <v>0.11</v>
      </c>
      <c r="G41" t="s">
        <v>480</v>
      </c>
      <c r="H41" t="s">
        <v>480</v>
      </c>
      <c r="I41" t="s">
        <v>480</v>
      </c>
      <c r="J41" t="s">
        <v>480</v>
      </c>
      <c r="K41" t="s">
        <v>480</v>
      </c>
      <c r="L41">
        <v>0.32</v>
      </c>
      <c r="M41">
        <v>1</v>
      </c>
      <c r="N41">
        <v>1</v>
      </c>
      <c r="O41" s="2">
        <v>0.57534246575342463</v>
      </c>
      <c r="P41" t="s">
        <v>480</v>
      </c>
      <c r="Q41" t="s">
        <v>480</v>
      </c>
      <c r="R41" t="s">
        <v>480</v>
      </c>
      <c r="W41" s="2">
        <f t="shared" si="0"/>
        <v>3.895342465753425</v>
      </c>
      <c r="X41">
        <f>VLOOKUP(A41,'Innmelding og utmelding'!A:AQ,43,FALSE)</f>
        <v>2</v>
      </c>
    </row>
    <row r="42" spans="1:24" x14ac:dyDescent="0.3">
      <c r="A42">
        <v>239</v>
      </c>
      <c r="B42" t="s">
        <v>66</v>
      </c>
      <c r="C42" t="s">
        <v>45</v>
      </c>
      <c r="D42" t="s">
        <v>480</v>
      </c>
      <c r="E42" t="s">
        <v>480</v>
      </c>
      <c r="F42" t="s">
        <v>480</v>
      </c>
      <c r="G42" t="s">
        <v>480</v>
      </c>
      <c r="H42" t="s">
        <v>480</v>
      </c>
      <c r="I42" t="s">
        <v>480</v>
      </c>
      <c r="J42" t="s">
        <v>480</v>
      </c>
      <c r="K42" t="s">
        <v>480</v>
      </c>
      <c r="L42" t="s">
        <v>480</v>
      </c>
      <c r="M42" t="s">
        <v>480</v>
      </c>
      <c r="N42" t="s">
        <v>480</v>
      </c>
      <c r="O42" t="s">
        <v>480</v>
      </c>
      <c r="P42" t="s">
        <v>480</v>
      </c>
      <c r="Q42" t="s">
        <v>480</v>
      </c>
      <c r="R42" t="s">
        <v>480</v>
      </c>
      <c r="W42" s="2">
        <f t="shared" si="0"/>
        <v>0</v>
      </c>
      <c r="X42">
        <f>VLOOKUP(A42,'Innmelding og utmelding'!A:AQ,43,FALSE)</f>
        <v>0</v>
      </c>
    </row>
    <row r="43" spans="1:24" x14ac:dyDescent="0.3">
      <c r="A43">
        <v>301</v>
      </c>
      <c r="B43" t="s">
        <v>67</v>
      </c>
      <c r="C43" t="s">
        <v>67</v>
      </c>
      <c r="D43" t="s">
        <v>480</v>
      </c>
      <c r="E43" t="s">
        <v>480</v>
      </c>
      <c r="F43" t="s">
        <v>480</v>
      </c>
      <c r="G43" t="s">
        <v>480</v>
      </c>
      <c r="H43" t="s">
        <v>480</v>
      </c>
      <c r="I43" t="s">
        <v>480</v>
      </c>
      <c r="J43" t="s">
        <v>480</v>
      </c>
      <c r="K43" t="s">
        <v>480</v>
      </c>
      <c r="L43" t="s">
        <v>480</v>
      </c>
      <c r="M43" t="s">
        <v>480</v>
      </c>
      <c r="N43" t="s">
        <v>480</v>
      </c>
      <c r="O43" t="s">
        <v>480</v>
      </c>
      <c r="P43" t="s">
        <v>480</v>
      </c>
      <c r="Q43" t="s">
        <v>480</v>
      </c>
      <c r="R43" t="s">
        <v>480</v>
      </c>
      <c r="W43" s="2">
        <f t="shared" si="0"/>
        <v>0</v>
      </c>
      <c r="X43">
        <f>VLOOKUP(A43,'Innmelding og utmelding'!A:AQ,43,FALSE)</f>
        <v>0</v>
      </c>
    </row>
    <row r="44" spans="1:24" x14ac:dyDescent="0.3">
      <c r="A44">
        <v>402</v>
      </c>
      <c r="B44" t="s">
        <v>68</v>
      </c>
      <c r="C44" t="s">
        <v>69</v>
      </c>
      <c r="D44" t="s">
        <v>480</v>
      </c>
      <c r="E44" t="s">
        <v>480</v>
      </c>
      <c r="F44" t="s">
        <v>480</v>
      </c>
      <c r="G44" t="s">
        <v>480</v>
      </c>
      <c r="H44">
        <v>0.47</v>
      </c>
      <c r="I44">
        <v>1</v>
      </c>
      <c r="J44">
        <v>1</v>
      </c>
      <c r="K44">
        <v>1</v>
      </c>
      <c r="L44">
        <v>1</v>
      </c>
      <c r="M44">
        <v>0.46</v>
      </c>
      <c r="N44" t="s">
        <v>480</v>
      </c>
      <c r="O44" t="s">
        <v>480</v>
      </c>
      <c r="P44" t="s">
        <v>480</v>
      </c>
      <c r="Q44" t="s">
        <v>480</v>
      </c>
      <c r="R44" t="s">
        <v>480</v>
      </c>
      <c r="W44" s="2">
        <f t="shared" si="0"/>
        <v>4.93</v>
      </c>
      <c r="X44">
        <f>VLOOKUP(A44,'Innmelding og utmelding'!A:AQ,43,FALSE)</f>
        <v>2</v>
      </c>
    </row>
    <row r="45" spans="1:24" x14ac:dyDescent="0.3">
      <c r="A45">
        <v>403</v>
      </c>
      <c r="B45" t="s">
        <v>70</v>
      </c>
      <c r="C45" t="s">
        <v>69</v>
      </c>
      <c r="D45" t="s">
        <v>480</v>
      </c>
      <c r="E45" t="s">
        <v>480</v>
      </c>
      <c r="F45" t="s">
        <v>480</v>
      </c>
      <c r="G45" t="s">
        <v>480</v>
      </c>
      <c r="H45" t="s">
        <v>480</v>
      </c>
      <c r="I45" t="s">
        <v>480</v>
      </c>
      <c r="J45" t="s">
        <v>480</v>
      </c>
      <c r="K45" t="s">
        <v>480</v>
      </c>
      <c r="L45" t="s">
        <v>480</v>
      </c>
      <c r="M45" t="s">
        <v>480</v>
      </c>
      <c r="N45" t="s">
        <v>480</v>
      </c>
      <c r="O45" t="s">
        <v>480</v>
      </c>
      <c r="P45" t="s">
        <v>480</v>
      </c>
      <c r="Q45" t="s">
        <v>480</v>
      </c>
      <c r="R45" t="s">
        <v>480</v>
      </c>
      <c r="W45" s="2">
        <f t="shared" si="0"/>
        <v>0</v>
      </c>
      <c r="X45">
        <f>VLOOKUP(A45,'Innmelding og utmelding'!A:AQ,43,FALSE)</f>
        <v>0</v>
      </c>
    </row>
    <row r="46" spans="1:24" x14ac:dyDescent="0.3">
      <c r="A46">
        <v>412</v>
      </c>
      <c r="B46" t="s">
        <v>71</v>
      </c>
      <c r="C46" t="s">
        <v>69</v>
      </c>
      <c r="D46" t="s">
        <v>480</v>
      </c>
      <c r="E46" t="s">
        <v>480</v>
      </c>
      <c r="F46" t="s">
        <v>480</v>
      </c>
      <c r="G46" t="s">
        <v>480</v>
      </c>
      <c r="H46" t="s">
        <v>480</v>
      </c>
      <c r="I46" t="s">
        <v>480</v>
      </c>
      <c r="J46" t="s">
        <v>480</v>
      </c>
      <c r="K46" t="s">
        <v>480</v>
      </c>
      <c r="L46" t="s">
        <v>480</v>
      </c>
      <c r="M46" t="s">
        <v>480</v>
      </c>
      <c r="N46" t="s">
        <v>480</v>
      </c>
      <c r="O46" t="s">
        <v>480</v>
      </c>
      <c r="P46" t="s">
        <v>480</v>
      </c>
      <c r="Q46" t="s">
        <v>480</v>
      </c>
      <c r="R46" t="s">
        <v>480</v>
      </c>
      <c r="W46" s="2">
        <f t="shared" si="0"/>
        <v>0</v>
      </c>
      <c r="X46">
        <f>VLOOKUP(A46,'Innmelding og utmelding'!A:AQ,43,FALSE)</f>
        <v>0</v>
      </c>
    </row>
    <row r="47" spans="1:24" x14ac:dyDescent="0.3">
      <c r="A47">
        <v>415</v>
      </c>
      <c r="B47" t="s">
        <v>72</v>
      </c>
      <c r="C47" t="s">
        <v>69</v>
      </c>
      <c r="D47" t="s">
        <v>480</v>
      </c>
      <c r="E47" t="s">
        <v>480</v>
      </c>
      <c r="F47" t="s">
        <v>480</v>
      </c>
      <c r="G47" t="s">
        <v>480</v>
      </c>
      <c r="H47" t="s">
        <v>480</v>
      </c>
      <c r="I47" t="s">
        <v>480</v>
      </c>
      <c r="J47" t="s">
        <v>480</v>
      </c>
      <c r="K47" t="s">
        <v>480</v>
      </c>
      <c r="L47" t="s">
        <v>480</v>
      </c>
      <c r="M47" t="s">
        <v>480</v>
      </c>
      <c r="N47" t="s">
        <v>480</v>
      </c>
      <c r="O47" t="s">
        <v>480</v>
      </c>
      <c r="P47" t="s">
        <v>480</v>
      </c>
      <c r="Q47" t="s">
        <v>480</v>
      </c>
      <c r="R47" t="s">
        <v>480</v>
      </c>
      <c r="W47" s="2">
        <f t="shared" si="0"/>
        <v>0</v>
      </c>
      <c r="X47">
        <f>VLOOKUP(A47,'Innmelding og utmelding'!A:AQ,43,FALSE)</f>
        <v>0</v>
      </c>
    </row>
    <row r="48" spans="1:24" x14ac:dyDescent="0.3">
      <c r="A48">
        <v>417</v>
      </c>
      <c r="B48" t="s">
        <v>73</v>
      </c>
      <c r="C48" t="s">
        <v>69</v>
      </c>
      <c r="D48" t="s">
        <v>480</v>
      </c>
      <c r="E48" t="s">
        <v>480</v>
      </c>
      <c r="F48" t="s">
        <v>480</v>
      </c>
      <c r="G48" t="s">
        <v>480</v>
      </c>
      <c r="H48" t="s">
        <v>480</v>
      </c>
      <c r="I48" t="s">
        <v>480</v>
      </c>
      <c r="J48" t="s">
        <v>480</v>
      </c>
      <c r="K48" t="s">
        <v>480</v>
      </c>
      <c r="L48" t="s">
        <v>480</v>
      </c>
      <c r="M48" t="s">
        <v>480</v>
      </c>
      <c r="N48" t="s">
        <v>480</v>
      </c>
      <c r="O48" t="s">
        <v>480</v>
      </c>
      <c r="P48" t="s">
        <v>480</v>
      </c>
      <c r="Q48" t="s">
        <v>480</v>
      </c>
      <c r="R48" t="s">
        <v>480</v>
      </c>
      <c r="W48" s="2">
        <f t="shared" si="0"/>
        <v>0</v>
      </c>
      <c r="X48">
        <f>VLOOKUP(A48,'Innmelding og utmelding'!A:AQ,43,FALSE)</f>
        <v>0</v>
      </c>
    </row>
    <row r="49" spans="1:26" x14ac:dyDescent="0.3">
      <c r="A49">
        <v>418</v>
      </c>
      <c r="B49" t="s">
        <v>74</v>
      </c>
      <c r="C49" t="s">
        <v>69</v>
      </c>
      <c r="D49" t="s">
        <v>480</v>
      </c>
      <c r="E49" t="s">
        <v>480</v>
      </c>
      <c r="F49">
        <v>0.44</v>
      </c>
      <c r="G49">
        <v>1</v>
      </c>
      <c r="H49">
        <v>0.54</v>
      </c>
      <c r="I49" t="s">
        <v>480</v>
      </c>
      <c r="J49" t="s">
        <v>480</v>
      </c>
      <c r="K49" t="s">
        <v>480</v>
      </c>
      <c r="L49" t="s">
        <v>480</v>
      </c>
      <c r="M49">
        <v>0.4</v>
      </c>
      <c r="N49">
        <v>1</v>
      </c>
      <c r="O49">
        <v>1</v>
      </c>
      <c r="P49" s="2">
        <v>0.51780821917808217</v>
      </c>
      <c r="Q49" t="s">
        <v>480</v>
      </c>
      <c r="R49" t="s">
        <v>480</v>
      </c>
      <c r="W49" s="2">
        <f t="shared" si="0"/>
        <v>4.8978082191780823</v>
      </c>
      <c r="X49">
        <f>VLOOKUP(A49,'Innmelding og utmelding'!A:AQ,43,FALSE)</f>
        <v>2</v>
      </c>
    </row>
    <row r="50" spans="1:26" x14ac:dyDescent="0.3">
      <c r="A50">
        <v>419</v>
      </c>
      <c r="B50" t="s">
        <v>75</v>
      </c>
      <c r="C50" t="s">
        <v>69</v>
      </c>
      <c r="D50">
        <v>1</v>
      </c>
      <c r="E50">
        <v>1</v>
      </c>
      <c r="F50">
        <v>1</v>
      </c>
      <c r="G50">
        <v>1</v>
      </c>
      <c r="H50">
        <v>0.54</v>
      </c>
      <c r="I50" t="s">
        <v>480</v>
      </c>
      <c r="J50" t="s">
        <v>480</v>
      </c>
      <c r="K50" t="s">
        <v>480</v>
      </c>
      <c r="L50" t="s">
        <v>480</v>
      </c>
      <c r="M50" t="s">
        <v>480</v>
      </c>
      <c r="N50" t="s">
        <v>480</v>
      </c>
      <c r="O50">
        <v>1</v>
      </c>
      <c r="P50">
        <v>1</v>
      </c>
      <c r="Q50" t="s">
        <v>480</v>
      </c>
      <c r="R50" t="s">
        <v>480</v>
      </c>
      <c r="W50" s="2">
        <f t="shared" si="0"/>
        <v>6.54</v>
      </c>
      <c r="X50">
        <f>VLOOKUP(A50,'Innmelding og utmelding'!A:AQ,43,FALSE)</f>
        <v>2</v>
      </c>
    </row>
    <row r="51" spans="1:26" x14ac:dyDescent="0.3">
      <c r="A51">
        <v>420</v>
      </c>
      <c r="B51" t="s">
        <v>76</v>
      </c>
      <c r="C51" t="s">
        <v>69</v>
      </c>
      <c r="D51" t="s">
        <v>480</v>
      </c>
      <c r="E51" t="s">
        <v>480</v>
      </c>
      <c r="F51">
        <v>0.44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 s="2">
        <v>0.51780821917808217</v>
      </c>
      <c r="Q51" t="s">
        <v>480</v>
      </c>
      <c r="R51" t="s">
        <v>480</v>
      </c>
      <c r="W51" s="2">
        <f t="shared" si="0"/>
        <v>9.9578082191780819</v>
      </c>
      <c r="X51">
        <f>VLOOKUP(A51,'Innmelding og utmelding'!A:AQ,43,FALSE)</f>
        <v>1</v>
      </c>
      <c r="Z51" s="3"/>
    </row>
    <row r="52" spans="1:26" x14ac:dyDescent="0.3">
      <c r="A52">
        <v>423</v>
      </c>
      <c r="B52" t="s">
        <v>77</v>
      </c>
      <c r="C52" t="s">
        <v>69</v>
      </c>
      <c r="D52">
        <v>0.39</v>
      </c>
      <c r="E52" t="s">
        <v>480</v>
      </c>
      <c r="F52">
        <v>0.41</v>
      </c>
      <c r="G52">
        <v>1</v>
      </c>
      <c r="H52">
        <v>1</v>
      </c>
      <c r="I52">
        <v>1</v>
      </c>
      <c r="J52">
        <v>1</v>
      </c>
      <c r="K52">
        <v>1</v>
      </c>
      <c r="L52">
        <v>0.53</v>
      </c>
      <c r="M52" t="s">
        <v>480</v>
      </c>
      <c r="N52" t="s">
        <v>480</v>
      </c>
      <c r="O52" t="s">
        <v>480</v>
      </c>
      <c r="P52" t="s">
        <v>480</v>
      </c>
      <c r="Q52" t="s">
        <v>480</v>
      </c>
      <c r="R52" t="s">
        <v>480</v>
      </c>
      <c r="S52" s="2">
        <v>0.52054794520547942</v>
      </c>
      <c r="T52" s="2">
        <v>0.48</v>
      </c>
      <c r="U52" s="2"/>
      <c r="V52" s="2"/>
      <c r="W52" s="2">
        <f t="shared" si="0"/>
        <v>7.3305479452054794</v>
      </c>
      <c r="X52">
        <f>VLOOKUP(A52,'Innmelding og utmelding'!A:AQ,43,FALSE)</f>
        <v>3</v>
      </c>
      <c r="Z52" s="3"/>
    </row>
    <row r="53" spans="1:26" s="4" customFormat="1" x14ac:dyDescent="0.3">
      <c r="A53" s="4">
        <v>425</v>
      </c>
      <c r="B53" s="4" t="s">
        <v>78</v>
      </c>
      <c r="C53" s="4" t="s">
        <v>69</v>
      </c>
      <c r="D53" s="4" t="s">
        <v>480</v>
      </c>
      <c r="E53" s="4" t="s">
        <v>480</v>
      </c>
      <c r="F53" s="4" t="s">
        <v>480</v>
      </c>
      <c r="G53" s="4" t="s">
        <v>480</v>
      </c>
      <c r="H53" s="4">
        <v>0.47</v>
      </c>
      <c r="I53" s="4">
        <v>1</v>
      </c>
      <c r="J53" s="4">
        <v>1</v>
      </c>
      <c r="K53" s="4">
        <v>1</v>
      </c>
      <c r="L53" s="4">
        <v>1</v>
      </c>
      <c r="M53" s="4">
        <v>1</v>
      </c>
      <c r="N53" s="4">
        <v>1</v>
      </c>
      <c r="O53" s="4">
        <v>0.47</v>
      </c>
      <c r="P53" s="4">
        <v>0.48</v>
      </c>
      <c r="Q53" s="4">
        <v>1</v>
      </c>
      <c r="R53" s="4">
        <v>1</v>
      </c>
      <c r="S53" s="4">
        <v>1</v>
      </c>
      <c r="T53" s="4">
        <v>1</v>
      </c>
      <c r="U53" s="4">
        <v>0.52</v>
      </c>
      <c r="W53" s="2">
        <f t="shared" si="0"/>
        <v>11.94</v>
      </c>
      <c r="X53">
        <f>VLOOKUP(A53,'Innmelding og utmelding'!A:AQ,43,FALSE)</f>
        <v>3</v>
      </c>
      <c r="Z53" s="6"/>
    </row>
    <row r="54" spans="1:26" x14ac:dyDescent="0.3">
      <c r="A54">
        <v>426</v>
      </c>
      <c r="B54" t="s">
        <v>42</v>
      </c>
      <c r="C54" t="s">
        <v>69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0.53</v>
      </c>
      <c r="L54" t="s">
        <v>480</v>
      </c>
      <c r="M54" t="s">
        <v>480</v>
      </c>
      <c r="N54" t="s">
        <v>480</v>
      </c>
      <c r="O54" t="s">
        <v>480</v>
      </c>
      <c r="P54" t="s">
        <v>480</v>
      </c>
      <c r="Q54" t="s">
        <v>480</v>
      </c>
      <c r="R54" t="s">
        <v>480</v>
      </c>
      <c r="W54" s="2">
        <f t="shared" si="0"/>
        <v>7.53</v>
      </c>
      <c r="X54">
        <f>VLOOKUP(A54,'Innmelding og utmelding'!A:AQ,43,FALSE)</f>
        <v>1</v>
      </c>
      <c r="Z54" s="3"/>
    </row>
    <row r="55" spans="1:26" x14ac:dyDescent="0.3">
      <c r="A55">
        <v>427</v>
      </c>
      <c r="B55" t="s">
        <v>79</v>
      </c>
      <c r="C55" t="s">
        <v>69</v>
      </c>
      <c r="D55">
        <v>1</v>
      </c>
      <c r="E55">
        <v>1</v>
      </c>
      <c r="F55">
        <v>1</v>
      </c>
      <c r="G55">
        <v>1</v>
      </c>
      <c r="H55">
        <v>0.54</v>
      </c>
      <c r="I55" t="s">
        <v>480</v>
      </c>
      <c r="J55" t="s">
        <v>480</v>
      </c>
      <c r="K55" t="s">
        <v>480</v>
      </c>
      <c r="L55" t="s">
        <v>480</v>
      </c>
      <c r="M55" t="s">
        <v>480</v>
      </c>
      <c r="N55" t="s">
        <v>480</v>
      </c>
      <c r="O55" t="s">
        <v>480</v>
      </c>
      <c r="P55" t="s">
        <v>480</v>
      </c>
      <c r="Q55" t="s">
        <v>480</v>
      </c>
      <c r="R55" t="s">
        <v>480</v>
      </c>
      <c r="W55" s="2">
        <f t="shared" si="0"/>
        <v>4.54</v>
      </c>
      <c r="X55">
        <f>VLOOKUP(A55,'Innmelding og utmelding'!A:AQ,43,FALSE)</f>
        <v>1</v>
      </c>
    </row>
    <row r="56" spans="1:26" x14ac:dyDescent="0.3">
      <c r="A56">
        <v>428</v>
      </c>
      <c r="B56" t="s">
        <v>80</v>
      </c>
      <c r="C56" t="s">
        <v>69</v>
      </c>
      <c r="D56" t="s">
        <v>480</v>
      </c>
      <c r="E56" t="s">
        <v>480</v>
      </c>
      <c r="F56" t="s">
        <v>480</v>
      </c>
      <c r="G56" t="s">
        <v>480</v>
      </c>
      <c r="H56" t="s">
        <v>480</v>
      </c>
      <c r="I56" t="s">
        <v>480</v>
      </c>
      <c r="J56" t="s">
        <v>480</v>
      </c>
      <c r="K56" t="s">
        <v>480</v>
      </c>
      <c r="L56" t="s">
        <v>480</v>
      </c>
      <c r="M56" t="s">
        <v>480</v>
      </c>
      <c r="N56" t="s">
        <v>480</v>
      </c>
      <c r="O56" t="s">
        <v>480</v>
      </c>
      <c r="P56" t="s">
        <v>480</v>
      </c>
      <c r="Q56" t="s">
        <v>480</v>
      </c>
      <c r="R56" t="s">
        <v>480</v>
      </c>
      <c r="W56" s="2">
        <f t="shared" si="0"/>
        <v>0</v>
      </c>
      <c r="X56">
        <f>VLOOKUP(A56,'Innmelding og utmelding'!A:AQ,43,FALSE)</f>
        <v>0</v>
      </c>
    </row>
    <row r="57" spans="1:26" x14ac:dyDescent="0.3">
      <c r="A57">
        <v>429</v>
      </c>
      <c r="B57" t="s">
        <v>81</v>
      </c>
      <c r="C57" t="s">
        <v>69</v>
      </c>
      <c r="D57">
        <v>0.88</v>
      </c>
      <c r="E57">
        <v>0.13</v>
      </c>
      <c r="F57">
        <v>0.87</v>
      </c>
      <c r="G57">
        <v>0.11</v>
      </c>
      <c r="H57" t="s">
        <v>480</v>
      </c>
      <c r="I57" t="s">
        <v>480</v>
      </c>
      <c r="J57" t="s">
        <v>480</v>
      </c>
      <c r="K57" t="s">
        <v>480</v>
      </c>
      <c r="L57" t="s">
        <v>480</v>
      </c>
      <c r="M57" t="s">
        <v>480</v>
      </c>
      <c r="N57" t="s">
        <v>480</v>
      </c>
      <c r="O57" t="s">
        <v>480</v>
      </c>
      <c r="P57" t="s">
        <v>480</v>
      </c>
      <c r="Q57" t="s">
        <v>480</v>
      </c>
      <c r="R57" t="s">
        <v>480</v>
      </c>
      <c r="W57" s="2">
        <f t="shared" si="0"/>
        <v>1.99</v>
      </c>
      <c r="X57">
        <f>VLOOKUP(A57,'Innmelding og utmelding'!A:AQ,43,FALSE)</f>
        <v>2</v>
      </c>
    </row>
    <row r="58" spans="1:26" x14ac:dyDescent="0.3">
      <c r="A58">
        <v>430</v>
      </c>
      <c r="B58" t="s">
        <v>82</v>
      </c>
      <c r="C58" t="s">
        <v>69</v>
      </c>
      <c r="D58" t="s">
        <v>480</v>
      </c>
      <c r="E58" t="s">
        <v>480</v>
      </c>
      <c r="F58" t="s">
        <v>480</v>
      </c>
      <c r="G58" t="s">
        <v>480</v>
      </c>
      <c r="H58" t="s">
        <v>480</v>
      </c>
      <c r="I58" t="s">
        <v>480</v>
      </c>
      <c r="J58" t="s">
        <v>480</v>
      </c>
      <c r="K58" t="s">
        <v>480</v>
      </c>
      <c r="L58" t="s">
        <v>480</v>
      </c>
      <c r="M58" t="s">
        <v>480</v>
      </c>
      <c r="N58" t="s">
        <v>480</v>
      </c>
      <c r="O58" t="s">
        <v>480</v>
      </c>
      <c r="P58" t="s">
        <v>480</v>
      </c>
      <c r="Q58" t="s">
        <v>480</v>
      </c>
      <c r="R58" t="s">
        <v>480</v>
      </c>
      <c r="W58" s="2">
        <f t="shared" si="0"/>
        <v>0</v>
      </c>
      <c r="X58">
        <f>VLOOKUP(A58,'Innmelding og utmelding'!A:AQ,43,FALSE)</f>
        <v>0</v>
      </c>
    </row>
    <row r="59" spans="1:26" x14ac:dyDescent="0.3">
      <c r="A59">
        <v>432</v>
      </c>
      <c r="B59" t="s">
        <v>83</v>
      </c>
      <c r="C59" t="s">
        <v>69</v>
      </c>
      <c r="D59" t="s">
        <v>480</v>
      </c>
      <c r="E59" t="s">
        <v>480</v>
      </c>
      <c r="F59" t="s">
        <v>480</v>
      </c>
      <c r="G59" t="s">
        <v>480</v>
      </c>
      <c r="H59" t="s">
        <v>480</v>
      </c>
      <c r="I59" t="s">
        <v>480</v>
      </c>
      <c r="J59" t="s">
        <v>480</v>
      </c>
      <c r="K59" t="s">
        <v>480</v>
      </c>
      <c r="L59" t="s">
        <v>480</v>
      </c>
      <c r="M59" t="s">
        <v>480</v>
      </c>
      <c r="N59" t="s">
        <v>480</v>
      </c>
      <c r="O59" t="s">
        <v>480</v>
      </c>
      <c r="P59" t="s">
        <v>480</v>
      </c>
      <c r="Q59" t="s">
        <v>480</v>
      </c>
      <c r="R59" t="s">
        <v>480</v>
      </c>
      <c r="W59" s="2">
        <f t="shared" si="0"/>
        <v>0</v>
      </c>
      <c r="X59">
        <f>VLOOKUP(A59,'Innmelding og utmelding'!A:AQ,43,FALSE)</f>
        <v>0</v>
      </c>
    </row>
    <row r="60" spans="1:26" x14ac:dyDescent="0.3">
      <c r="A60">
        <v>434</v>
      </c>
      <c r="B60" t="s">
        <v>84</v>
      </c>
      <c r="C60" t="s">
        <v>69</v>
      </c>
      <c r="D60" t="s">
        <v>480</v>
      </c>
      <c r="E60" t="s">
        <v>480</v>
      </c>
      <c r="F60" t="s">
        <v>480</v>
      </c>
      <c r="G60" t="s">
        <v>480</v>
      </c>
      <c r="H60" t="s">
        <v>480</v>
      </c>
      <c r="I60" t="s">
        <v>480</v>
      </c>
      <c r="J60" t="s">
        <v>480</v>
      </c>
      <c r="K60" t="s">
        <v>480</v>
      </c>
      <c r="L60" t="s">
        <v>480</v>
      </c>
      <c r="M60" t="s">
        <v>480</v>
      </c>
      <c r="N60" t="s">
        <v>480</v>
      </c>
      <c r="O60" t="s">
        <v>480</v>
      </c>
      <c r="P60" t="s">
        <v>480</v>
      </c>
      <c r="Q60" t="s">
        <v>480</v>
      </c>
      <c r="R60" t="s">
        <v>480</v>
      </c>
      <c r="W60" s="2">
        <f t="shared" si="0"/>
        <v>0</v>
      </c>
      <c r="X60">
        <f>VLOOKUP(A60,'Innmelding og utmelding'!A:AQ,43,FALSE)</f>
        <v>0</v>
      </c>
    </row>
    <row r="61" spans="1:26" x14ac:dyDescent="0.3">
      <c r="A61">
        <v>436</v>
      </c>
      <c r="B61" t="s">
        <v>85</v>
      </c>
      <c r="C61" t="s">
        <v>69</v>
      </c>
      <c r="D61" t="s">
        <v>480</v>
      </c>
      <c r="E61" t="s">
        <v>480</v>
      </c>
      <c r="F61" t="s">
        <v>480</v>
      </c>
      <c r="G61" t="s">
        <v>480</v>
      </c>
      <c r="H61" t="s">
        <v>480</v>
      </c>
      <c r="I61" t="s">
        <v>480</v>
      </c>
      <c r="J61" t="s">
        <v>480</v>
      </c>
      <c r="K61" t="s">
        <v>480</v>
      </c>
      <c r="L61" t="s">
        <v>480</v>
      </c>
      <c r="M61" t="s">
        <v>480</v>
      </c>
      <c r="N61" t="s">
        <v>480</v>
      </c>
      <c r="O61" t="s">
        <v>480</v>
      </c>
      <c r="P61" t="s">
        <v>480</v>
      </c>
      <c r="Q61" t="s">
        <v>480</v>
      </c>
      <c r="R61" t="s">
        <v>480</v>
      </c>
      <c r="W61" s="2">
        <f t="shared" si="0"/>
        <v>0</v>
      </c>
      <c r="X61">
        <f>VLOOKUP(A61,'Innmelding og utmelding'!A:AQ,43,FALSE)</f>
        <v>0</v>
      </c>
    </row>
    <row r="62" spans="1:26" x14ac:dyDescent="0.3">
      <c r="A62">
        <v>437</v>
      </c>
      <c r="B62" t="s">
        <v>86</v>
      </c>
      <c r="C62" t="s">
        <v>69</v>
      </c>
      <c r="D62" t="s">
        <v>480</v>
      </c>
      <c r="E62" t="s">
        <v>480</v>
      </c>
      <c r="F62">
        <v>0.87</v>
      </c>
      <c r="G62">
        <v>0.11</v>
      </c>
      <c r="H62" t="s">
        <v>480</v>
      </c>
      <c r="I62" t="s">
        <v>480</v>
      </c>
      <c r="J62" t="s">
        <v>480</v>
      </c>
      <c r="K62" t="s">
        <v>480</v>
      </c>
      <c r="L62" t="s">
        <v>480</v>
      </c>
      <c r="M62" t="s">
        <v>480</v>
      </c>
      <c r="N62" t="s">
        <v>480</v>
      </c>
      <c r="O62" t="s">
        <v>480</v>
      </c>
      <c r="P62" t="s">
        <v>480</v>
      </c>
      <c r="Q62" t="s">
        <v>480</v>
      </c>
      <c r="W62" s="2">
        <f t="shared" si="0"/>
        <v>0.98</v>
      </c>
      <c r="X62">
        <f>VLOOKUP(A62,'Innmelding og utmelding'!A:AQ,43,FALSE)</f>
        <v>1</v>
      </c>
    </row>
    <row r="63" spans="1:26" x14ac:dyDescent="0.3">
      <c r="A63">
        <v>438</v>
      </c>
      <c r="B63" t="s">
        <v>87</v>
      </c>
      <c r="C63" t="s">
        <v>69</v>
      </c>
      <c r="D63" t="s">
        <v>480</v>
      </c>
      <c r="E63" t="s">
        <v>480</v>
      </c>
      <c r="F63" t="s">
        <v>480</v>
      </c>
      <c r="G63" t="s">
        <v>480</v>
      </c>
      <c r="H63" t="s">
        <v>480</v>
      </c>
      <c r="I63" t="s">
        <v>480</v>
      </c>
      <c r="J63" t="s">
        <v>480</v>
      </c>
      <c r="K63" t="s">
        <v>480</v>
      </c>
      <c r="L63" t="s">
        <v>480</v>
      </c>
      <c r="M63" t="s">
        <v>480</v>
      </c>
      <c r="N63" t="s">
        <v>480</v>
      </c>
      <c r="O63" t="s">
        <v>480</v>
      </c>
      <c r="P63" t="s">
        <v>480</v>
      </c>
      <c r="Q63" t="s">
        <v>480</v>
      </c>
      <c r="R63" t="s">
        <v>480</v>
      </c>
      <c r="W63" s="2">
        <f t="shared" si="0"/>
        <v>0</v>
      </c>
      <c r="X63">
        <f>VLOOKUP(A63,'Innmelding og utmelding'!A:AQ,43,FALSE)</f>
        <v>0</v>
      </c>
    </row>
    <row r="64" spans="1:26" x14ac:dyDescent="0.3">
      <c r="A64">
        <v>439</v>
      </c>
      <c r="B64" t="s">
        <v>88</v>
      </c>
      <c r="C64" t="s">
        <v>69</v>
      </c>
      <c r="D64" t="s">
        <v>480</v>
      </c>
      <c r="E64" t="s">
        <v>480</v>
      </c>
      <c r="F64" t="s">
        <v>480</v>
      </c>
      <c r="G64" t="s">
        <v>480</v>
      </c>
      <c r="H64">
        <v>0.47</v>
      </c>
      <c r="I64">
        <v>1</v>
      </c>
      <c r="J64">
        <v>0.54</v>
      </c>
      <c r="K64" t="s">
        <v>480</v>
      </c>
      <c r="L64" t="s">
        <v>480</v>
      </c>
      <c r="M64" t="s">
        <v>480</v>
      </c>
      <c r="N64" t="s">
        <v>480</v>
      </c>
      <c r="O64" t="s">
        <v>480</v>
      </c>
      <c r="P64" t="s">
        <v>480</v>
      </c>
      <c r="Q64" t="s">
        <v>480</v>
      </c>
      <c r="R64" t="s">
        <v>480</v>
      </c>
      <c r="W64" s="2">
        <f t="shared" si="0"/>
        <v>2.0099999999999998</v>
      </c>
      <c r="X64">
        <f>VLOOKUP(A64,'Innmelding og utmelding'!A:AQ,43,FALSE)</f>
        <v>1</v>
      </c>
    </row>
    <row r="65" spans="1:27" x14ac:dyDescent="0.3">
      <c r="A65">
        <v>441</v>
      </c>
      <c r="B65" t="s">
        <v>89</v>
      </c>
      <c r="C65" t="s">
        <v>69</v>
      </c>
      <c r="D65" t="s">
        <v>480</v>
      </c>
      <c r="E65" t="s">
        <v>480</v>
      </c>
      <c r="F65">
        <v>0.87</v>
      </c>
      <c r="G65">
        <v>0.11</v>
      </c>
      <c r="H65" t="s">
        <v>480</v>
      </c>
      <c r="I65" t="s">
        <v>480</v>
      </c>
      <c r="J65" t="s">
        <v>480</v>
      </c>
      <c r="K65" t="s">
        <v>480</v>
      </c>
      <c r="L65" t="s">
        <v>480</v>
      </c>
      <c r="M65" t="s">
        <v>480</v>
      </c>
      <c r="N65" t="s">
        <v>480</v>
      </c>
      <c r="O65" t="s">
        <v>480</v>
      </c>
      <c r="P65" t="s">
        <v>480</v>
      </c>
      <c r="Q65" t="s">
        <v>480</v>
      </c>
      <c r="R65" t="s">
        <v>480</v>
      </c>
      <c r="W65" s="2">
        <f t="shared" si="0"/>
        <v>0.98</v>
      </c>
      <c r="X65">
        <f>VLOOKUP(A65,'Innmelding og utmelding'!A:AQ,43,FALSE)</f>
        <v>1</v>
      </c>
    </row>
    <row r="66" spans="1:27" x14ac:dyDescent="0.3">
      <c r="A66">
        <v>501</v>
      </c>
      <c r="B66" t="s">
        <v>90</v>
      </c>
      <c r="C66" t="s">
        <v>91</v>
      </c>
      <c r="D66" t="s">
        <v>480</v>
      </c>
      <c r="E66" t="s">
        <v>480</v>
      </c>
      <c r="F66" t="s">
        <v>480</v>
      </c>
      <c r="G66" t="s">
        <v>480</v>
      </c>
      <c r="H66" t="s">
        <v>480</v>
      </c>
      <c r="I66" t="s">
        <v>480</v>
      </c>
      <c r="J66" t="s">
        <v>480</v>
      </c>
      <c r="K66" t="s">
        <v>480</v>
      </c>
      <c r="L66" t="s">
        <v>480</v>
      </c>
      <c r="M66" t="s">
        <v>480</v>
      </c>
      <c r="N66" t="s">
        <v>480</v>
      </c>
      <c r="O66" t="s">
        <v>480</v>
      </c>
      <c r="P66" t="s">
        <v>480</v>
      </c>
      <c r="Q66" t="s">
        <v>480</v>
      </c>
      <c r="R66" t="s">
        <v>480</v>
      </c>
      <c r="W66" s="2">
        <f t="shared" si="0"/>
        <v>0</v>
      </c>
      <c r="X66">
        <f>VLOOKUP(A66,'Innmelding og utmelding'!A:AQ,43,FALSE)</f>
        <v>0</v>
      </c>
    </row>
    <row r="67" spans="1:27" x14ac:dyDescent="0.3">
      <c r="A67">
        <v>502</v>
      </c>
      <c r="B67" t="s">
        <v>92</v>
      </c>
      <c r="C67" t="s">
        <v>91</v>
      </c>
      <c r="D67">
        <v>1</v>
      </c>
      <c r="E67">
        <v>0.39</v>
      </c>
      <c r="F67" t="s">
        <v>480</v>
      </c>
      <c r="G67" t="s">
        <v>480</v>
      </c>
      <c r="H67" t="s">
        <v>480</v>
      </c>
      <c r="I67" t="s">
        <v>480</v>
      </c>
      <c r="J67" t="s">
        <v>480</v>
      </c>
      <c r="K67" t="s">
        <v>480</v>
      </c>
      <c r="L67" t="s">
        <v>480</v>
      </c>
      <c r="M67" t="s">
        <v>480</v>
      </c>
      <c r="N67" t="s">
        <v>480</v>
      </c>
      <c r="O67" t="s">
        <v>480</v>
      </c>
      <c r="P67" t="s">
        <v>480</v>
      </c>
      <c r="Q67" t="s">
        <v>480</v>
      </c>
      <c r="R67" t="s">
        <v>480</v>
      </c>
      <c r="W67" s="2">
        <f t="shared" si="0"/>
        <v>1.3900000000000001</v>
      </c>
      <c r="X67">
        <f>VLOOKUP(A67,'Innmelding og utmelding'!A:AQ,43,FALSE)</f>
        <v>1</v>
      </c>
    </row>
    <row r="68" spans="1:27" x14ac:dyDescent="0.3">
      <c r="A68">
        <v>511</v>
      </c>
      <c r="B68" t="s">
        <v>93</v>
      </c>
      <c r="C68" t="s">
        <v>91</v>
      </c>
      <c r="D68" t="s">
        <v>480</v>
      </c>
      <c r="E68" t="s">
        <v>480</v>
      </c>
      <c r="F68" t="s">
        <v>480</v>
      </c>
      <c r="G68" t="s">
        <v>480</v>
      </c>
      <c r="H68" t="s">
        <v>480</v>
      </c>
      <c r="I68" t="s">
        <v>480</v>
      </c>
      <c r="J68" t="s">
        <v>480</v>
      </c>
      <c r="K68" t="s">
        <v>480</v>
      </c>
      <c r="L68" t="s">
        <v>480</v>
      </c>
      <c r="M68" t="s">
        <v>480</v>
      </c>
      <c r="N68" t="s">
        <v>480</v>
      </c>
      <c r="O68" t="s">
        <v>480</v>
      </c>
      <c r="P68" t="s">
        <v>480</v>
      </c>
      <c r="Q68" t="s">
        <v>480</v>
      </c>
      <c r="R68" t="s">
        <v>480</v>
      </c>
      <c r="W68" s="2">
        <f t="shared" ref="W68:W131" si="1">SUM(D68:V68)</f>
        <v>0</v>
      </c>
      <c r="X68">
        <f>VLOOKUP(A68,'Innmelding og utmelding'!A:AQ,43,FALSE)</f>
        <v>0</v>
      </c>
    </row>
    <row r="69" spans="1:27" x14ac:dyDescent="0.3">
      <c r="A69">
        <v>512</v>
      </c>
      <c r="B69" t="s">
        <v>94</v>
      </c>
      <c r="C69" t="s">
        <v>91</v>
      </c>
      <c r="D69" t="s">
        <v>480</v>
      </c>
      <c r="E69" t="s">
        <v>480</v>
      </c>
      <c r="F69" t="s">
        <v>480</v>
      </c>
      <c r="G69" t="s">
        <v>480</v>
      </c>
      <c r="H69" t="s">
        <v>480</v>
      </c>
      <c r="I69" t="s">
        <v>480</v>
      </c>
      <c r="J69" t="s">
        <v>480</v>
      </c>
      <c r="K69" t="s">
        <v>480</v>
      </c>
      <c r="L69" t="s">
        <v>480</v>
      </c>
      <c r="M69" t="s">
        <v>480</v>
      </c>
      <c r="N69" t="s">
        <v>480</v>
      </c>
      <c r="O69" t="s">
        <v>480</v>
      </c>
      <c r="P69" t="s">
        <v>480</v>
      </c>
      <c r="Q69" t="s">
        <v>480</v>
      </c>
      <c r="R69">
        <v>0.28000000000000003</v>
      </c>
      <c r="S69">
        <v>0.45</v>
      </c>
      <c r="W69" s="2">
        <f t="shared" si="1"/>
        <v>0.73</v>
      </c>
      <c r="X69">
        <f>VLOOKUP(A69,'Innmelding og utmelding'!A:AQ,43,FALSE)</f>
        <v>1</v>
      </c>
      <c r="Y69" s="3"/>
      <c r="Z69" s="3"/>
    </row>
    <row r="70" spans="1:27" x14ac:dyDescent="0.3">
      <c r="A70">
        <v>513</v>
      </c>
      <c r="B70" t="s">
        <v>95</v>
      </c>
      <c r="C70" t="s">
        <v>91</v>
      </c>
      <c r="D70" t="s">
        <v>480</v>
      </c>
      <c r="E70" t="s">
        <v>480</v>
      </c>
      <c r="F70" t="s">
        <v>480</v>
      </c>
      <c r="G70" t="s">
        <v>480</v>
      </c>
      <c r="H70" t="s">
        <v>480</v>
      </c>
      <c r="I70" t="s">
        <v>480</v>
      </c>
      <c r="J70" t="s">
        <v>480</v>
      </c>
      <c r="K70" t="s">
        <v>480</v>
      </c>
      <c r="L70" t="s">
        <v>480</v>
      </c>
      <c r="M70" t="s">
        <v>480</v>
      </c>
      <c r="N70" t="s">
        <v>480</v>
      </c>
      <c r="O70" t="s">
        <v>480</v>
      </c>
      <c r="P70" t="s">
        <v>480</v>
      </c>
      <c r="Q70" t="s">
        <v>480</v>
      </c>
      <c r="R70" t="s">
        <v>480</v>
      </c>
      <c r="W70" s="2">
        <f t="shared" si="1"/>
        <v>0</v>
      </c>
      <c r="X70">
        <f>VLOOKUP(A70,'Innmelding og utmelding'!A:AQ,43,FALSE)</f>
        <v>0</v>
      </c>
      <c r="Z70" s="3"/>
    </row>
    <row r="71" spans="1:27" x14ac:dyDescent="0.3">
      <c r="A71">
        <v>514</v>
      </c>
      <c r="B71" t="s">
        <v>96</v>
      </c>
      <c r="C71" t="s">
        <v>91</v>
      </c>
      <c r="D71" t="s">
        <v>480</v>
      </c>
      <c r="E71" t="s">
        <v>480</v>
      </c>
      <c r="F71" t="s">
        <v>480</v>
      </c>
      <c r="G71" t="s">
        <v>480</v>
      </c>
      <c r="H71" t="s">
        <v>480</v>
      </c>
      <c r="I71" t="s">
        <v>480</v>
      </c>
      <c r="J71" t="s">
        <v>480</v>
      </c>
      <c r="K71" t="s">
        <v>480</v>
      </c>
      <c r="L71" t="s">
        <v>480</v>
      </c>
      <c r="M71" t="s">
        <v>480</v>
      </c>
      <c r="N71" t="s">
        <v>480</v>
      </c>
      <c r="O71" t="s">
        <v>480</v>
      </c>
      <c r="P71" t="s">
        <v>480</v>
      </c>
      <c r="Q71" t="s">
        <v>480</v>
      </c>
      <c r="R71" t="s">
        <v>480</v>
      </c>
      <c r="W71" s="2">
        <f t="shared" si="1"/>
        <v>0</v>
      </c>
      <c r="X71">
        <f>VLOOKUP(A71,'Innmelding og utmelding'!A:AQ,43,FALSE)</f>
        <v>0</v>
      </c>
    </row>
    <row r="72" spans="1:27" x14ac:dyDescent="0.3">
      <c r="A72">
        <v>515</v>
      </c>
      <c r="B72" t="s">
        <v>97</v>
      </c>
      <c r="C72" t="s">
        <v>91</v>
      </c>
      <c r="D72" t="s">
        <v>480</v>
      </c>
      <c r="E72" t="s">
        <v>480</v>
      </c>
      <c r="F72" t="s">
        <v>480</v>
      </c>
      <c r="G72" t="s">
        <v>480</v>
      </c>
      <c r="H72" t="s">
        <v>480</v>
      </c>
      <c r="I72" t="s">
        <v>480</v>
      </c>
      <c r="J72" t="s">
        <v>480</v>
      </c>
      <c r="K72" t="s">
        <v>480</v>
      </c>
      <c r="L72" t="s">
        <v>480</v>
      </c>
      <c r="M72" t="s">
        <v>480</v>
      </c>
      <c r="N72" t="s">
        <v>480</v>
      </c>
      <c r="O72" t="s">
        <v>480</v>
      </c>
      <c r="P72" t="s">
        <v>480</v>
      </c>
      <c r="Q72" t="s">
        <v>480</v>
      </c>
      <c r="R72" t="s">
        <v>480</v>
      </c>
      <c r="W72" s="2">
        <f t="shared" si="1"/>
        <v>0</v>
      </c>
      <c r="X72">
        <f>VLOOKUP(A72,'Innmelding og utmelding'!A:AQ,43,FALSE)</f>
        <v>0</v>
      </c>
    </row>
    <row r="73" spans="1:27" x14ac:dyDescent="0.3">
      <c r="A73">
        <v>516</v>
      </c>
      <c r="B73" t="s">
        <v>98</v>
      </c>
      <c r="C73" t="s">
        <v>91</v>
      </c>
      <c r="D73" t="s">
        <v>480</v>
      </c>
      <c r="E73" t="s">
        <v>480</v>
      </c>
      <c r="F73" t="s">
        <v>480</v>
      </c>
      <c r="G73" t="s">
        <v>480</v>
      </c>
      <c r="H73" t="s">
        <v>480</v>
      </c>
      <c r="I73" t="s">
        <v>480</v>
      </c>
      <c r="J73" t="s">
        <v>480</v>
      </c>
      <c r="K73" t="s">
        <v>480</v>
      </c>
      <c r="L73" t="s">
        <v>480</v>
      </c>
      <c r="M73" t="s">
        <v>480</v>
      </c>
      <c r="N73" t="s">
        <v>480</v>
      </c>
      <c r="O73" t="s">
        <v>480</v>
      </c>
      <c r="P73" t="s">
        <v>480</v>
      </c>
      <c r="Q73" t="s">
        <v>480</v>
      </c>
      <c r="R73" t="s">
        <v>480</v>
      </c>
      <c r="W73" s="2">
        <f t="shared" si="1"/>
        <v>0</v>
      </c>
      <c r="X73">
        <f>VLOOKUP(A73,'Innmelding og utmelding'!A:AQ,43,FALSE)</f>
        <v>0</v>
      </c>
    </row>
    <row r="74" spans="1:27" x14ac:dyDescent="0.3">
      <c r="A74">
        <v>517</v>
      </c>
      <c r="B74" t="s">
        <v>99</v>
      </c>
      <c r="C74" t="s">
        <v>91</v>
      </c>
      <c r="D74" t="s">
        <v>480</v>
      </c>
      <c r="E74" t="s">
        <v>480</v>
      </c>
      <c r="F74" t="s">
        <v>480</v>
      </c>
      <c r="G74" t="s">
        <v>480</v>
      </c>
      <c r="H74" t="s">
        <v>480</v>
      </c>
      <c r="I74" t="s">
        <v>480</v>
      </c>
      <c r="J74" t="s">
        <v>480</v>
      </c>
      <c r="K74" t="s">
        <v>480</v>
      </c>
      <c r="L74" t="s">
        <v>480</v>
      </c>
      <c r="M74" t="s">
        <v>480</v>
      </c>
      <c r="N74" t="s">
        <v>480</v>
      </c>
      <c r="O74" t="s">
        <v>480</v>
      </c>
      <c r="P74" t="s">
        <v>480</v>
      </c>
      <c r="Q74" t="s">
        <v>480</v>
      </c>
      <c r="R74" t="s">
        <v>480</v>
      </c>
      <c r="W74" s="2">
        <f t="shared" si="1"/>
        <v>0</v>
      </c>
      <c r="X74">
        <f>VLOOKUP(A74,'Innmelding og utmelding'!A:AQ,43,FALSE)</f>
        <v>0</v>
      </c>
    </row>
    <row r="75" spans="1:27" x14ac:dyDescent="0.3">
      <c r="A75">
        <v>519</v>
      </c>
      <c r="B75" t="s">
        <v>100</v>
      </c>
      <c r="C75" t="s">
        <v>91</v>
      </c>
      <c r="D75" t="s">
        <v>480</v>
      </c>
      <c r="E75" t="s">
        <v>480</v>
      </c>
      <c r="F75" t="s">
        <v>480</v>
      </c>
      <c r="G75" t="s">
        <v>480</v>
      </c>
      <c r="H75" t="s">
        <v>480</v>
      </c>
      <c r="I75" t="s">
        <v>480</v>
      </c>
      <c r="J75" t="s">
        <v>480</v>
      </c>
      <c r="K75" t="s">
        <v>480</v>
      </c>
      <c r="L75" t="s">
        <v>480</v>
      </c>
      <c r="M75" t="s">
        <v>480</v>
      </c>
      <c r="N75" t="s">
        <v>480</v>
      </c>
      <c r="O75" t="s">
        <v>480</v>
      </c>
      <c r="P75" t="s">
        <v>480</v>
      </c>
      <c r="Q75" t="s">
        <v>480</v>
      </c>
      <c r="R75" t="s">
        <v>480</v>
      </c>
      <c r="W75" s="2">
        <f t="shared" si="1"/>
        <v>0</v>
      </c>
      <c r="X75">
        <f>VLOOKUP(A75,'Innmelding og utmelding'!A:AQ,43,FALSE)</f>
        <v>0</v>
      </c>
    </row>
    <row r="76" spans="1:27" x14ac:dyDescent="0.3">
      <c r="A76">
        <v>520</v>
      </c>
      <c r="B76" t="s">
        <v>101</v>
      </c>
      <c r="C76" t="s">
        <v>91</v>
      </c>
      <c r="D76" t="s">
        <v>480</v>
      </c>
      <c r="E76" t="s">
        <v>480</v>
      </c>
      <c r="F76" t="s">
        <v>480</v>
      </c>
      <c r="G76" t="s">
        <v>480</v>
      </c>
      <c r="H76" t="s">
        <v>480</v>
      </c>
      <c r="I76" t="s">
        <v>480</v>
      </c>
      <c r="J76" t="s">
        <v>480</v>
      </c>
      <c r="K76" t="s">
        <v>480</v>
      </c>
      <c r="L76" t="s">
        <v>480</v>
      </c>
      <c r="M76" t="s">
        <v>480</v>
      </c>
      <c r="N76" t="s">
        <v>480</v>
      </c>
      <c r="O76" t="s">
        <v>480</v>
      </c>
      <c r="P76" t="s">
        <v>480</v>
      </c>
      <c r="Q76" t="s">
        <v>480</v>
      </c>
      <c r="R76" t="s">
        <v>480</v>
      </c>
      <c r="W76" s="2">
        <f t="shared" si="1"/>
        <v>0</v>
      </c>
      <c r="X76">
        <f>VLOOKUP(A76,'Innmelding og utmelding'!A:AQ,43,FALSE)</f>
        <v>0</v>
      </c>
    </row>
    <row r="77" spans="1:27" x14ac:dyDescent="0.3">
      <c r="A77">
        <v>521</v>
      </c>
      <c r="B77" t="s">
        <v>102</v>
      </c>
      <c r="C77" t="s">
        <v>91</v>
      </c>
      <c r="D77">
        <v>0.42</v>
      </c>
      <c r="E77" t="s">
        <v>480</v>
      </c>
      <c r="F77" t="s">
        <v>480</v>
      </c>
      <c r="G77" t="s">
        <v>480</v>
      </c>
      <c r="H77" t="s">
        <v>480</v>
      </c>
      <c r="I77">
        <v>0.46</v>
      </c>
      <c r="J77">
        <v>0.38</v>
      </c>
      <c r="K77" t="s">
        <v>480</v>
      </c>
      <c r="L77" t="s">
        <v>480</v>
      </c>
      <c r="M77" t="s">
        <v>480</v>
      </c>
      <c r="O77" t="s">
        <v>480</v>
      </c>
      <c r="P77" t="s">
        <v>480</v>
      </c>
      <c r="Q77" t="s">
        <v>480</v>
      </c>
      <c r="R77" t="s">
        <v>480</v>
      </c>
      <c r="W77" s="2">
        <f t="shared" si="1"/>
        <v>1.26</v>
      </c>
      <c r="X77">
        <f>VLOOKUP(A77,'Innmelding og utmelding'!A:AQ,43,FALSE)</f>
        <v>2</v>
      </c>
      <c r="Z77" s="3"/>
      <c r="AA77" s="3"/>
    </row>
    <row r="78" spans="1:27" x14ac:dyDescent="0.3">
      <c r="A78">
        <v>522</v>
      </c>
      <c r="B78" t="s">
        <v>103</v>
      </c>
      <c r="C78" t="s">
        <v>91</v>
      </c>
      <c r="D78">
        <v>0.88</v>
      </c>
      <c r="E78">
        <v>7.0000000000000007E-2</v>
      </c>
      <c r="F78" t="s">
        <v>480</v>
      </c>
      <c r="G78" t="s">
        <v>480</v>
      </c>
      <c r="H78" t="s">
        <v>480</v>
      </c>
      <c r="I78" t="s">
        <v>480</v>
      </c>
      <c r="J78" t="s">
        <v>480</v>
      </c>
      <c r="K78" t="s">
        <v>480</v>
      </c>
      <c r="L78" t="s">
        <v>480</v>
      </c>
      <c r="M78" t="s">
        <v>480</v>
      </c>
      <c r="N78" t="s">
        <v>480</v>
      </c>
      <c r="O78" t="s">
        <v>480</v>
      </c>
      <c r="P78" t="s">
        <v>480</v>
      </c>
      <c r="Q78" t="s">
        <v>480</v>
      </c>
      <c r="R78" t="s">
        <v>480</v>
      </c>
      <c r="W78" s="2">
        <f t="shared" si="1"/>
        <v>0.95</v>
      </c>
      <c r="X78">
        <f>VLOOKUP(A78,'Innmelding og utmelding'!A:AQ,43,FALSE)</f>
        <v>1</v>
      </c>
      <c r="Z78" s="3"/>
      <c r="AA78" s="3"/>
    </row>
    <row r="79" spans="1:27" x14ac:dyDescent="0.3">
      <c r="A79">
        <v>528</v>
      </c>
      <c r="B79" t="s">
        <v>104</v>
      </c>
      <c r="C79" t="s">
        <v>91</v>
      </c>
      <c r="D79" t="s">
        <v>480</v>
      </c>
      <c r="E79" t="s">
        <v>480</v>
      </c>
      <c r="F79" t="s">
        <v>480</v>
      </c>
      <c r="G79" t="s">
        <v>480</v>
      </c>
      <c r="H79" t="s">
        <v>480</v>
      </c>
      <c r="I79" t="s">
        <v>480</v>
      </c>
      <c r="J79" t="s">
        <v>480</v>
      </c>
      <c r="K79" t="s">
        <v>480</v>
      </c>
      <c r="L79" t="s">
        <v>480</v>
      </c>
      <c r="M79" t="s">
        <v>480</v>
      </c>
      <c r="N79" t="s">
        <v>480</v>
      </c>
      <c r="O79" t="s">
        <v>480</v>
      </c>
      <c r="P79" t="s">
        <v>480</v>
      </c>
      <c r="Q79" t="s">
        <v>480</v>
      </c>
      <c r="R79" t="s">
        <v>480</v>
      </c>
      <c r="W79" s="2">
        <f t="shared" si="1"/>
        <v>0</v>
      </c>
      <c r="X79">
        <f>VLOOKUP(A79,'Innmelding og utmelding'!A:AQ,43,FALSE)</f>
        <v>0</v>
      </c>
    </row>
    <row r="80" spans="1:27" x14ac:dyDescent="0.3">
      <c r="A80">
        <v>529</v>
      </c>
      <c r="B80" t="s">
        <v>105</v>
      </c>
      <c r="C80" t="s">
        <v>91</v>
      </c>
      <c r="D80">
        <v>1</v>
      </c>
      <c r="E80">
        <v>1</v>
      </c>
      <c r="F80">
        <v>1</v>
      </c>
      <c r="G80">
        <v>1</v>
      </c>
      <c r="H80">
        <v>0.52</v>
      </c>
      <c r="I80" t="s">
        <v>480</v>
      </c>
      <c r="J80" t="s">
        <v>480</v>
      </c>
      <c r="K80" t="s">
        <v>480</v>
      </c>
      <c r="L80" t="s">
        <v>480</v>
      </c>
      <c r="M80" t="s">
        <v>480</v>
      </c>
      <c r="N80" s="2">
        <v>0.47671232876712333</v>
      </c>
      <c r="O80">
        <v>1</v>
      </c>
      <c r="P80">
        <v>1</v>
      </c>
      <c r="Q80">
        <v>1</v>
      </c>
      <c r="R80">
        <v>1</v>
      </c>
      <c r="S80">
        <v>1</v>
      </c>
      <c r="T80">
        <v>0.41</v>
      </c>
      <c r="W80" s="2">
        <f t="shared" si="1"/>
        <v>10.406712328767123</v>
      </c>
      <c r="X80">
        <f>VLOOKUP(A80,'Innmelding og utmelding'!A:AQ,43,FALSE)</f>
        <v>2</v>
      </c>
      <c r="Z80" s="3"/>
    </row>
    <row r="81" spans="1:26" x14ac:dyDescent="0.3">
      <c r="A81">
        <v>532</v>
      </c>
      <c r="B81" t="s">
        <v>106</v>
      </c>
      <c r="C81" t="s">
        <v>91</v>
      </c>
      <c r="D81" t="s">
        <v>480</v>
      </c>
      <c r="E81" t="s">
        <v>480</v>
      </c>
      <c r="F81" t="s">
        <v>480</v>
      </c>
      <c r="G81" t="s">
        <v>480</v>
      </c>
      <c r="H81" t="s">
        <v>480</v>
      </c>
      <c r="I81" t="s">
        <v>480</v>
      </c>
      <c r="J81" t="s">
        <v>480</v>
      </c>
      <c r="K81" t="s">
        <v>480</v>
      </c>
      <c r="L81" t="s">
        <v>480</v>
      </c>
      <c r="M81" t="s">
        <v>480</v>
      </c>
      <c r="N81" t="s">
        <v>480</v>
      </c>
      <c r="O81" t="s">
        <v>480</v>
      </c>
      <c r="P81" t="s">
        <v>480</v>
      </c>
      <c r="Q81" t="s">
        <v>480</v>
      </c>
      <c r="R81" t="s">
        <v>480</v>
      </c>
      <c r="W81" s="2">
        <f t="shared" si="1"/>
        <v>0</v>
      </c>
      <c r="X81">
        <f>VLOOKUP(A81,'Innmelding og utmelding'!A:AQ,43,FALSE)</f>
        <v>0</v>
      </c>
      <c r="Z81" s="3"/>
    </row>
    <row r="82" spans="1:26" x14ac:dyDescent="0.3">
      <c r="A82">
        <v>533</v>
      </c>
      <c r="B82" t="s">
        <v>107</v>
      </c>
      <c r="C82" t="s">
        <v>91</v>
      </c>
      <c r="D82" t="s">
        <v>480</v>
      </c>
      <c r="E82" t="s">
        <v>480</v>
      </c>
      <c r="F82" t="s">
        <v>480</v>
      </c>
      <c r="G82" t="s">
        <v>480</v>
      </c>
      <c r="H82" t="s">
        <v>480</v>
      </c>
      <c r="I82" t="s">
        <v>480</v>
      </c>
      <c r="J82" t="s">
        <v>480</v>
      </c>
      <c r="K82" t="s">
        <v>480</v>
      </c>
      <c r="L82" t="s">
        <v>480</v>
      </c>
      <c r="M82" t="s">
        <v>480</v>
      </c>
      <c r="N82" t="s">
        <v>480</v>
      </c>
      <c r="O82" t="s">
        <v>480</v>
      </c>
      <c r="P82" t="s">
        <v>480</v>
      </c>
      <c r="Q82" t="s">
        <v>480</v>
      </c>
      <c r="R82" t="s">
        <v>480</v>
      </c>
      <c r="W82" s="2">
        <f t="shared" si="1"/>
        <v>0</v>
      </c>
      <c r="X82">
        <f>VLOOKUP(A82,'Innmelding og utmelding'!A:AQ,43,FALSE)</f>
        <v>0</v>
      </c>
    </row>
    <row r="83" spans="1:26" x14ac:dyDescent="0.3">
      <c r="A83">
        <v>534</v>
      </c>
      <c r="B83" t="s">
        <v>108</v>
      </c>
      <c r="C83" t="s">
        <v>91</v>
      </c>
      <c r="D83" t="s">
        <v>480</v>
      </c>
      <c r="E83" t="s">
        <v>480</v>
      </c>
      <c r="F83" t="s">
        <v>480</v>
      </c>
      <c r="G83" t="s">
        <v>480</v>
      </c>
      <c r="H83" t="s">
        <v>480</v>
      </c>
      <c r="I83" t="s">
        <v>480</v>
      </c>
      <c r="J83" t="s">
        <v>480</v>
      </c>
      <c r="K83" t="s">
        <v>480</v>
      </c>
      <c r="L83" t="s">
        <v>480</v>
      </c>
      <c r="M83" t="s">
        <v>480</v>
      </c>
      <c r="N83" t="s">
        <v>480</v>
      </c>
      <c r="O83" t="s">
        <v>480</v>
      </c>
      <c r="P83" t="s">
        <v>480</v>
      </c>
      <c r="Q83" t="s">
        <v>480</v>
      </c>
      <c r="R83" t="s">
        <v>480</v>
      </c>
      <c r="W83" s="2">
        <f t="shared" si="1"/>
        <v>0</v>
      </c>
      <c r="X83">
        <f>VLOOKUP(A83,'Innmelding og utmelding'!A:AQ,43,FALSE)</f>
        <v>0</v>
      </c>
    </row>
    <row r="84" spans="1:26" x14ac:dyDescent="0.3">
      <c r="A84">
        <v>536</v>
      </c>
      <c r="B84" t="s">
        <v>109</v>
      </c>
      <c r="C84" t="s">
        <v>91</v>
      </c>
      <c r="D84" t="s">
        <v>480</v>
      </c>
      <c r="E84" t="s">
        <v>480</v>
      </c>
      <c r="F84" t="s">
        <v>480</v>
      </c>
      <c r="G84" t="s">
        <v>480</v>
      </c>
      <c r="H84" t="s">
        <v>480</v>
      </c>
      <c r="I84" t="s">
        <v>480</v>
      </c>
      <c r="J84" t="s">
        <v>480</v>
      </c>
      <c r="K84" t="s">
        <v>480</v>
      </c>
      <c r="L84" t="s">
        <v>480</v>
      </c>
      <c r="M84" t="s">
        <v>480</v>
      </c>
      <c r="N84" t="s">
        <v>480</v>
      </c>
      <c r="O84" t="s">
        <v>480</v>
      </c>
      <c r="P84" t="s">
        <v>480</v>
      </c>
      <c r="Q84" t="s">
        <v>480</v>
      </c>
      <c r="R84" t="s">
        <v>480</v>
      </c>
      <c r="W84" s="2">
        <f t="shared" si="1"/>
        <v>0</v>
      </c>
      <c r="X84">
        <f>VLOOKUP(A84,'Innmelding og utmelding'!A:AQ,43,FALSE)</f>
        <v>0</v>
      </c>
    </row>
    <row r="85" spans="1:26" x14ac:dyDescent="0.3">
      <c r="A85">
        <v>538</v>
      </c>
      <c r="B85" t="s">
        <v>110</v>
      </c>
      <c r="C85" t="s">
        <v>91</v>
      </c>
      <c r="D85" t="s">
        <v>480</v>
      </c>
      <c r="E85" t="s">
        <v>480</v>
      </c>
      <c r="F85" t="s">
        <v>480</v>
      </c>
      <c r="G85" t="s">
        <v>480</v>
      </c>
      <c r="H85" t="s">
        <v>480</v>
      </c>
      <c r="I85" t="s">
        <v>480</v>
      </c>
      <c r="J85" t="s">
        <v>480</v>
      </c>
      <c r="K85" t="s">
        <v>480</v>
      </c>
      <c r="L85" t="s">
        <v>480</v>
      </c>
      <c r="M85" t="s">
        <v>480</v>
      </c>
      <c r="N85" t="s">
        <v>480</v>
      </c>
      <c r="O85" t="s">
        <v>480</v>
      </c>
      <c r="P85" t="s">
        <v>480</v>
      </c>
      <c r="Q85" t="s">
        <v>480</v>
      </c>
      <c r="R85" t="s">
        <v>480</v>
      </c>
      <c r="W85" s="2">
        <f t="shared" si="1"/>
        <v>0</v>
      </c>
      <c r="X85">
        <f>VLOOKUP(A85,'Innmelding og utmelding'!A:AQ,43,FALSE)</f>
        <v>0</v>
      </c>
    </row>
    <row r="86" spans="1:26" x14ac:dyDescent="0.3">
      <c r="A86">
        <v>540</v>
      </c>
      <c r="B86" t="s">
        <v>111</v>
      </c>
      <c r="C86" t="s">
        <v>91</v>
      </c>
      <c r="D86">
        <v>0.88</v>
      </c>
      <c r="E86">
        <v>7.0000000000000007E-2</v>
      </c>
      <c r="F86" t="s">
        <v>480</v>
      </c>
      <c r="G86" t="s">
        <v>480</v>
      </c>
      <c r="H86" t="s">
        <v>480</v>
      </c>
      <c r="I86" t="s">
        <v>480</v>
      </c>
      <c r="J86" t="s">
        <v>480</v>
      </c>
      <c r="K86" t="s">
        <v>480</v>
      </c>
      <c r="L86" t="s">
        <v>480</v>
      </c>
      <c r="M86" t="s">
        <v>480</v>
      </c>
      <c r="N86" t="s">
        <v>480</v>
      </c>
      <c r="O86" t="s">
        <v>480</v>
      </c>
      <c r="P86" t="s">
        <v>480</v>
      </c>
      <c r="Q86" t="s">
        <v>480</v>
      </c>
      <c r="R86" t="s">
        <v>480</v>
      </c>
      <c r="W86" s="2">
        <f t="shared" si="1"/>
        <v>0.95</v>
      </c>
      <c r="X86">
        <f>VLOOKUP(A86,'Innmelding og utmelding'!A:AQ,43,FALSE)</f>
        <v>1</v>
      </c>
    </row>
    <row r="87" spans="1:26" x14ac:dyDescent="0.3">
      <c r="A87">
        <v>541</v>
      </c>
      <c r="B87" t="s">
        <v>112</v>
      </c>
      <c r="C87" t="s">
        <v>91</v>
      </c>
      <c r="D87" t="s">
        <v>480</v>
      </c>
      <c r="E87" t="s">
        <v>480</v>
      </c>
      <c r="F87" t="s">
        <v>480</v>
      </c>
      <c r="G87" t="s">
        <v>480</v>
      </c>
      <c r="H87" t="s">
        <v>480</v>
      </c>
      <c r="I87" t="s">
        <v>480</v>
      </c>
      <c r="J87" t="s">
        <v>480</v>
      </c>
      <c r="K87" t="s">
        <v>480</v>
      </c>
      <c r="L87" t="s">
        <v>480</v>
      </c>
      <c r="M87" t="s">
        <v>480</v>
      </c>
      <c r="N87" t="s">
        <v>480</v>
      </c>
      <c r="O87" t="s">
        <v>480</v>
      </c>
      <c r="P87" t="s">
        <v>480</v>
      </c>
      <c r="Q87" t="s">
        <v>480</v>
      </c>
      <c r="R87" t="s">
        <v>480</v>
      </c>
      <c r="W87" s="2">
        <f t="shared" si="1"/>
        <v>0</v>
      </c>
      <c r="X87">
        <f>VLOOKUP(A87,'Innmelding og utmelding'!A:AQ,43,FALSE)</f>
        <v>0</v>
      </c>
    </row>
    <row r="88" spans="1:26" x14ac:dyDescent="0.3">
      <c r="A88">
        <v>542</v>
      </c>
      <c r="B88" t="s">
        <v>113</v>
      </c>
      <c r="C88" t="s">
        <v>91</v>
      </c>
      <c r="D88" t="s">
        <v>480</v>
      </c>
      <c r="E88" t="s">
        <v>480</v>
      </c>
      <c r="F88">
        <v>0.52</v>
      </c>
      <c r="G88">
        <v>1</v>
      </c>
      <c r="H88">
        <v>1</v>
      </c>
      <c r="I88">
        <v>1</v>
      </c>
      <c r="J88">
        <v>0.52</v>
      </c>
      <c r="K88" t="s">
        <v>480</v>
      </c>
      <c r="L88" t="s">
        <v>480</v>
      </c>
      <c r="M88" t="s">
        <v>480</v>
      </c>
      <c r="N88" t="s">
        <v>480</v>
      </c>
      <c r="O88" t="s">
        <v>480</v>
      </c>
      <c r="P88" t="s">
        <v>480</v>
      </c>
      <c r="Q88" t="s">
        <v>480</v>
      </c>
      <c r="R88" t="s">
        <v>480</v>
      </c>
      <c r="W88" s="2">
        <f t="shared" si="1"/>
        <v>4.04</v>
      </c>
      <c r="X88">
        <f>VLOOKUP(A88,'Innmelding og utmelding'!A:AQ,43,FALSE)</f>
        <v>1</v>
      </c>
    </row>
    <row r="89" spans="1:26" x14ac:dyDescent="0.3">
      <c r="A89">
        <v>543</v>
      </c>
      <c r="B89" t="s">
        <v>114</v>
      </c>
      <c r="C89" t="s">
        <v>91</v>
      </c>
      <c r="D89" t="s">
        <v>480</v>
      </c>
      <c r="E89" t="s">
        <v>480</v>
      </c>
      <c r="F89" t="s">
        <v>480</v>
      </c>
      <c r="G89" t="s">
        <v>480</v>
      </c>
      <c r="H89" t="s">
        <v>480</v>
      </c>
      <c r="I89" t="s">
        <v>480</v>
      </c>
      <c r="J89" t="s">
        <v>480</v>
      </c>
      <c r="K89" t="s">
        <v>480</v>
      </c>
      <c r="L89" t="s">
        <v>480</v>
      </c>
      <c r="M89" t="s">
        <v>480</v>
      </c>
      <c r="N89" t="s">
        <v>480</v>
      </c>
      <c r="O89" t="s">
        <v>480</v>
      </c>
      <c r="P89" t="s">
        <v>480</v>
      </c>
      <c r="Q89" t="s">
        <v>480</v>
      </c>
      <c r="R89" t="s">
        <v>480</v>
      </c>
      <c r="W89" s="2">
        <f t="shared" si="1"/>
        <v>0</v>
      </c>
      <c r="X89">
        <f>VLOOKUP(A89,'Innmelding og utmelding'!A:AQ,43,FALSE)</f>
        <v>0</v>
      </c>
    </row>
    <row r="90" spans="1:26" x14ac:dyDescent="0.3">
      <c r="A90">
        <v>544</v>
      </c>
      <c r="B90" t="s">
        <v>115</v>
      </c>
      <c r="C90" t="s">
        <v>91</v>
      </c>
      <c r="D90" t="s">
        <v>480</v>
      </c>
      <c r="E90" t="s">
        <v>480</v>
      </c>
      <c r="F90" t="s">
        <v>480</v>
      </c>
      <c r="G90" t="s">
        <v>480</v>
      </c>
      <c r="H90" t="s">
        <v>480</v>
      </c>
      <c r="I90" t="s">
        <v>480</v>
      </c>
      <c r="J90" t="s">
        <v>480</v>
      </c>
      <c r="K90" t="s">
        <v>480</v>
      </c>
      <c r="L90" t="s">
        <v>480</v>
      </c>
      <c r="M90" t="s">
        <v>480</v>
      </c>
      <c r="N90" t="s">
        <v>480</v>
      </c>
      <c r="O90" t="s">
        <v>480</v>
      </c>
      <c r="P90" t="s">
        <v>480</v>
      </c>
      <c r="Q90" t="s">
        <v>480</v>
      </c>
      <c r="R90" t="s">
        <v>480</v>
      </c>
      <c r="W90" s="2">
        <f t="shared" si="1"/>
        <v>0</v>
      </c>
      <c r="X90">
        <f>VLOOKUP(A90,'Innmelding og utmelding'!A:AQ,43,FALSE)</f>
        <v>0</v>
      </c>
    </row>
    <row r="91" spans="1:26" x14ac:dyDescent="0.3">
      <c r="A91">
        <v>545</v>
      </c>
      <c r="B91" t="s">
        <v>116</v>
      </c>
      <c r="C91" t="s">
        <v>91</v>
      </c>
      <c r="D91" t="s">
        <v>480</v>
      </c>
      <c r="E91" t="s">
        <v>480</v>
      </c>
      <c r="F91" t="s">
        <v>480</v>
      </c>
      <c r="G91" t="s">
        <v>480</v>
      </c>
      <c r="H91" t="s">
        <v>480</v>
      </c>
      <c r="I91" t="s">
        <v>480</v>
      </c>
      <c r="J91" t="s">
        <v>480</v>
      </c>
      <c r="K91" t="s">
        <v>480</v>
      </c>
      <c r="L91" t="s">
        <v>480</v>
      </c>
      <c r="M91" t="s">
        <v>480</v>
      </c>
      <c r="N91" t="s">
        <v>480</v>
      </c>
      <c r="O91" t="s">
        <v>480</v>
      </c>
      <c r="P91" t="s">
        <v>480</v>
      </c>
      <c r="Q91" t="s">
        <v>480</v>
      </c>
      <c r="R91" t="s">
        <v>480</v>
      </c>
      <c r="W91" s="2">
        <f t="shared" si="1"/>
        <v>0</v>
      </c>
      <c r="X91">
        <f>VLOOKUP(A91,'Innmelding og utmelding'!A:AQ,43,FALSE)</f>
        <v>0</v>
      </c>
    </row>
    <row r="92" spans="1:26" x14ac:dyDescent="0.3">
      <c r="A92">
        <v>602</v>
      </c>
      <c r="B92" t="s">
        <v>117</v>
      </c>
      <c r="C92" t="s">
        <v>118</v>
      </c>
      <c r="D92" t="s">
        <v>480</v>
      </c>
      <c r="E92" t="s">
        <v>480</v>
      </c>
      <c r="F92" t="s">
        <v>480</v>
      </c>
      <c r="G92" t="s">
        <v>480</v>
      </c>
      <c r="H92" t="s">
        <v>480</v>
      </c>
      <c r="I92" t="s">
        <v>480</v>
      </c>
      <c r="J92" t="s">
        <v>480</v>
      </c>
      <c r="K92" t="s">
        <v>480</v>
      </c>
      <c r="L92" t="s">
        <v>480</v>
      </c>
      <c r="M92" t="s">
        <v>480</v>
      </c>
      <c r="N92" t="s">
        <v>480</v>
      </c>
      <c r="O92" t="s">
        <v>480</v>
      </c>
      <c r="P92" t="s">
        <v>480</v>
      </c>
      <c r="Q92" t="s">
        <v>480</v>
      </c>
      <c r="R92" t="s">
        <v>480</v>
      </c>
      <c r="W92" s="2">
        <f t="shared" si="1"/>
        <v>0</v>
      </c>
      <c r="X92">
        <f>VLOOKUP(A92,'Innmelding og utmelding'!A:AQ,43,FALSE)</f>
        <v>0</v>
      </c>
    </row>
    <row r="93" spans="1:26" x14ac:dyDescent="0.3">
      <c r="A93">
        <v>604</v>
      </c>
      <c r="B93" t="s">
        <v>119</v>
      </c>
      <c r="C93" t="s">
        <v>118</v>
      </c>
      <c r="D93" t="s">
        <v>480</v>
      </c>
      <c r="E93" t="s">
        <v>480</v>
      </c>
      <c r="F93">
        <v>0.48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0.49</v>
      </c>
      <c r="N93" t="s">
        <v>480</v>
      </c>
      <c r="O93" t="s">
        <v>480</v>
      </c>
      <c r="P93" t="s">
        <v>480</v>
      </c>
      <c r="Q93" t="s">
        <v>480</v>
      </c>
      <c r="R93" t="s">
        <v>480</v>
      </c>
      <c r="W93" s="2">
        <f t="shared" si="1"/>
        <v>6.9700000000000006</v>
      </c>
      <c r="X93">
        <f>VLOOKUP(A93,'Innmelding og utmelding'!A:AQ,43,FALSE)</f>
        <v>1</v>
      </c>
    </row>
    <row r="94" spans="1:26" x14ac:dyDescent="0.3">
      <c r="A94">
        <v>605</v>
      </c>
      <c r="B94" t="s">
        <v>120</v>
      </c>
      <c r="C94" t="s">
        <v>118</v>
      </c>
      <c r="D94" t="s">
        <v>480</v>
      </c>
      <c r="E94" t="s">
        <v>480</v>
      </c>
      <c r="F94" t="s">
        <v>480</v>
      </c>
      <c r="G94" t="s">
        <v>480</v>
      </c>
      <c r="H94" t="s">
        <v>480</v>
      </c>
      <c r="I94" t="s">
        <v>480</v>
      </c>
      <c r="J94" t="s">
        <v>480</v>
      </c>
      <c r="K94">
        <v>0.81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0.52</v>
      </c>
      <c r="W94" s="2">
        <f t="shared" si="1"/>
        <v>8.33</v>
      </c>
      <c r="X94">
        <f>VLOOKUP(A94,'Innmelding og utmelding'!A:AQ,43,FALSE)</f>
        <v>1</v>
      </c>
      <c r="Z94" s="3"/>
    </row>
    <row r="95" spans="1:26" x14ac:dyDescent="0.3">
      <c r="A95">
        <v>612</v>
      </c>
      <c r="B95" t="s">
        <v>121</v>
      </c>
      <c r="C95" t="s">
        <v>118</v>
      </c>
      <c r="D95" t="s">
        <v>480</v>
      </c>
      <c r="E95" t="s">
        <v>480</v>
      </c>
      <c r="F95" t="s">
        <v>480</v>
      </c>
      <c r="G95" t="s">
        <v>480</v>
      </c>
      <c r="H95" t="s">
        <v>480</v>
      </c>
      <c r="I95" t="s">
        <v>480</v>
      </c>
      <c r="J95" t="s">
        <v>480</v>
      </c>
      <c r="K95" t="s">
        <v>480</v>
      </c>
      <c r="L95" t="s">
        <v>480</v>
      </c>
      <c r="M95" t="s">
        <v>480</v>
      </c>
      <c r="N95" t="s">
        <v>480</v>
      </c>
      <c r="O95" t="s">
        <v>480</v>
      </c>
      <c r="P95" t="s">
        <v>480</v>
      </c>
      <c r="Q95" t="s">
        <v>480</v>
      </c>
      <c r="R95" t="s">
        <v>480</v>
      </c>
      <c r="S95" s="2">
        <v>0.92876712328767119</v>
      </c>
      <c r="T95" s="7">
        <v>1</v>
      </c>
      <c r="U95" s="2">
        <v>0.5</v>
      </c>
      <c r="V95" s="2"/>
      <c r="W95" s="2">
        <f t="shared" si="1"/>
        <v>2.4287671232876713</v>
      </c>
      <c r="X95">
        <f>VLOOKUP(A95,'Innmelding og utmelding'!A:AQ,43,FALSE)</f>
        <v>1</v>
      </c>
      <c r="Z95" s="3"/>
    </row>
    <row r="96" spans="1:26" x14ac:dyDescent="0.3">
      <c r="A96">
        <v>615</v>
      </c>
      <c r="B96" t="s">
        <v>122</v>
      </c>
      <c r="C96" t="s">
        <v>118</v>
      </c>
      <c r="D96">
        <v>0.75</v>
      </c>
      <c r="E96" t="s">
        <v>480</v>
      </c>
      <c r="F96" t="s">
        <v>480</v>
      </c>
      <c r="G96" t="s">
        <v>480</v>
      </c>
      <c r="H96" t="s">
        <v>480</v>
      </c>
      <c r="I96" t="s">
        <v>480</v>
      </c>
      <c r="J96" t="s">
        <v>480</v>
      </c>
      <c r="K96" t="s">
        <v>480</v>
      </c>
      <c r="L96" t="s">
        <v>480</v>
      </c>
      <c r="M96" t="s">
        <v>480</v>
      </c>
      <c r="N96" t="s">
        <v>480</v>
      </c>
      <c r="O96" t="s">
        <v>480</v>
      </c>
      <c r="P96" t="s">
        <v>480</v>
      </c>
      <c r="Q96" t="s">
        <v>480</v>
      </c>
      <c r="R96" t="s">
        <v>480</v>
      </c>
      <c r="W96" s="2">
        <f t="shared" si="1"/>
        <v>0.75</v>
      </c>
      <c r="X96">
        <f>VLOOKUP(A96,'Innmelding og utmelding'!A:AQ,43,FALSE)</f>
        <v>1</v>
      </c>
      <c r="Z96" s="3"/>
    </row>
    <row r="97" spans="1:26" x14ac:dyDescent="0.3">
      <c r="A97">
        <v>616</v>
      </c>
      <c r="B97" t="s">
        <v>63</v>
      </c>
      <c r="C97" t="s">
        <v>118</v>
      </c>
      <c r="D97" t="s">
        <v>480</v>
      </c>
      <c r="E97" t="s">
        <v>480</v>
      </c>
      <c r="F97" t="s">
        <v>480</v>
      </c>
      <c r="G97" t="s">
        <v>480</v>
      </c>
      <c r="H97" t="s">
        <v>480</v>
      </c>
      <c r="I97" t="s">
        <v>480</v>
      </c>
      <c r="J97" t="s">
        <v>480</v>
      </c>
      <c r="K97" t="s">
        <v>480</v>
      </c>
      <c r="L97" t="s">
        <v>480</v>
      </c>
      <c r="M97" t="s">
        <v>480</v>
      </c>
      <c r="N97" t="s">
        <v>480</v>
      </c>
      <c r="O97" t="s">
        <v>480</v>
      </c>
      <c r="P97" t="s">
        <v>480</v>
      </c>
      <c r="Q97" t="s">
        <v>480</v>
      </c>
      <c r="R97" t="s">
        <v>480</v>
      </c>
      <c r="W97" s="2">
        <f t="shared" si="1"/>
        <v>0</v>
      </c>
      <c r="X97">
        <f>VLOOKUP(A97,'Innmelding og utmelding'!A:AQ,43,FALSE)</f>
        <v>0</v>
      </c>
    </row>
    <row r="98" spans="1:26" x14ac:dyDescent="0.3">
      <c r="A98">
        <v>617</v>
      </c>
      <c r="B98" t="s">
        <v>123</v>
      </c>
      <c r="C98" t="s">
        <v>118</v>
      </c>
      <c r="D98" t="s">
        <v>480</v>
      </c>
      <c r="E98" t="s">
        <v>480</v>
      </c>
      <c r="F98" t="s">
        <v>480</v>
      </c>
      <c r="G98" t="s">
        <v>480</v>
      </c>
      <c r="H98" t="s">
        <v>480</v>
      </c>
      <c r="I98" t="s">
        <v>480</v>
      </c>
      <c r="J98" t="s">
        <v>480</v>
      </c>
      <c r="K98" t="s">
        <v>480</v>
      </c>
      <c r="L98" t="s">
        <v>480</v>
      </c>
      <c r="M98" t="s">
        <v>480</v>
      </c>
      <c r="N98" t="s">
        <v>480</v>
      </c>
      <c r="O98" t="s">
        <v>480</v>
      </c>
      <c r="P98" t="s">
        <v>480</v>
      </c>
      <c r="Q98" t="s">
        <v>480</v>
      </c>
      <c r="R98" t="s">
        <v>480</v>
      </c>
      <c r="W98" s="2">
        <f t="shared" si="1"/>
        <v>0</v>
      </c>
      <c r="X98">
        <f>VLOOKUP(A98,'Innmelding og utmelding'!A:AQ,43,FALSE)</f>
        <v>0</v>
      </c>
    </row>
    <row r="99" spans="1:26" x14ac:dyDescent="0.3">
      <c r="A99">
        <v>618</v>
      </c>
      <c r="B99" t="s">
        <v>124</v>
      </c>
      <c r="C99" t="s">
        <v>118</v>
      </c>
      <c r="D99" t="s">
        <v>480</v>
      </c>
      <c r="E99" t="s">
        <v>480</v>
      </c>
      <c r="F99" t="s">
        <v>480</v>
      </c>
      <c r="G99" t="s">
        <v>480</v>
      </c>
      <c r="H99" t="s">
        <v>480</v>
      </c>
      <c r="I99" t="s">
        <v>480</v>
      </c>
      <c r="J99" t="s">
        <v>480</v>
      </c>
      <c r="K99" t="s">
        <v>480</v>
      </c>
      <c r="L99" t="s">
        <v>480</v>
      </c>
      <c r="M99" t="s">
        <v>480</v>
      </c>
      <c r="N99" t="s">
        <v>480</v>
      </c>
      <c r="O99" t="s">
        <v>480</v>
      </c>
      <c r="P99" t="s">
        <v>480</v>
      </c>
      <c r="Q99" t="s">
        <v>480</v>
      </c>
      <c r="R99" t="s">
        <v>480</v>
      </c>
      <c r="W99" s="2">
        <f t="shared" si="1"/>
        <v>0</v>
      </c>
      <c r="X99">
        <f>VLOOKUP(A99,'Innmelding og utmelding'!A:AQ,43,FALSE)</f>
        <v>0</v>
      </c>
    </row>
    <row r="100" spans="1:26" x14ac:dyDescent="0.3">
      <c r="A100">
        <v>619</v>
      </c>
      <c r="B100" t="s">
        <v>125</v>
      </c>
      <c r="C100" t="s">
        <v>118</v>
      </c>
      <c r="D100" t="s">
        <v>480</v>
      </c>
      <c r="E100" t="s">
        <v>480</v>
      </c>
      <c r="F100" t="s">
        <v>480</v>
      </c>
      <c r="G100" t="s">
        <v>480</v>
      </c>
      <c r="H100" t="s">
        <v>480</v>
      </c>
      <c r="I100" t="s">
        <v>480</v>
      </c>
      <c r="J100" t="s">
        <v>480</v>
      </c>
      <c r="K100" t="s">
        <v>480</v>
      </c>
      <c r="L100" t="s">
        <v>480</v>
      </c>
      <c r="M100" t="s">
        <v>480</v>
      </c>
      <c r="N100" t="s">
        <v>480</v>
      </c>
      <c r="O100" t="s">
        <v>480</v>
      </c>
      <c r="P100" t="s">
        <v>480</v>
      </c>
      <c r="Q100" t="s">
        <v>480</v>
      </c>
      <c r="R100" t="s">
        <v>480</v>
      </c>
      <c r="W100" s="2">
        <f t="shared" si="1"/>
        <v>0</v>
      </c>
      <c r="X100">
        <f>VLOOKUP(A100,'Innmelding og utmelding'!A:AQ,43,FALSE)</f>
        <v>0</v>
      </c>
    </row>
    <row r="101" spans="1:26" x14ac:dyDescent="0.3">
      <c r="A101">
        <v>620</v>
      </c>
      <c r="B101" t="s">
        <v>126</v>
      </c>
      <c r="C101" t="s">
        <v>118</v>
      </c>
      <c r="D101" t="s">
        <v>480</v>
      </c>
      <c r="E101" t="s">
        <v>480</v>
      </c>
      <c r="F101" t="s">
        <v>480</v>
      </c>
      <c r="G101" t="s">
        <v>480</v>
      </c>
      <c r="H101" t="s">
        <v>480</v>
      </c>
      <c r="I101" t="s">
        <v>480</v>
      </c>
      <c r="J101" t="s">
        <v>480</v>
      </c>
      <c r="K101" t="s">
        <v>480</v>
      </c>
      <c r="L101" t="s">
        <v>480</v>
      </c>
      <c r="M101" t="s">
        <v>480</v>
      </c>
      <c r="N101" t="s">
        <v>480</v>
      </c>
      <c r="O101" t="s">
        <v>480</v>
      </c>
      <c r="P101" t="s">
        <v>480</v>
      </c>
      <c r="Q101" t="s">
        <v>480</v>
      </c>
      <c r="R101" t="s">
        <v>480</v>
      </c>
      <c r="W101" s="2">
        <f t="shared" si="1"/>
        <v>0</v>
      </c>
      <c r="X101">
        <f>VLOOKUP(A101,'Innmelding og utmelding'!A:AQ,43,FALSE)</f>
        <v>0</v>
      </c>
    </row>
    <row r="102" spans="1:26" x14ac:dyDescent="0.3">
      <c r="A102">
        <v>621</v>
      </c>
      <c r="B102" t="s">
        <v>127</v>
      </c>
      <c r="C102" t="s">
        <v>118</v>
      </c>
      <c r="D102" t="s">
        <v>480</v>
      </c>
      <c r="E102" t="s">
        <v>480</v>
      </c>
      <c r="F102" t="s">
        <v>480</v>
      </c>
      <c r="G102" t="s">
        <v>480</v>
      </c>
      <c r="H102" t="s">
        <v>480</v>
      </c>
      <c r="I102" t="s">
        <v>480</v>
      </c>
      <c r="J102" t="s">
        <v>480</v>
      </c>
      <c r="K102" t="s">
        <v>480</v>
      </c>
      <c r="L102" t="s">
        <v>480</v>
      </c>
      <c r="M102" t="s">
        <v>480</v>
      </c>
      <c r="N102" t="s">
        <v>480</v>
      </c>
      <c r="O102" t="s">
        <v>480</v>
      </c>
      <c r="P102" t="s">
        <v>480</v>
      </c>
      <c r="Q102" t="s">
        <v>480</v>
      </c>
      <c r="R102" t="s">
        <v>480</v>
      </c>
      <c r="W102" s="2">
        <f t="shared" si="1"/>
        <v>0</v>
      </c>
      <c r="X102">
        <f>VLOOKUP(A102,'Innmelding og utmelding'!A:AQ,43,FALSE)</f>
        <v>0</v>
      </c>
    </row>
    <row r="103" spans="1:26" x14ac:dyDescent="0.3">
      <c r="A103">
        <v>622</v>
      </c>
      <c r="B103" t="s">
        <v>128</v>
      </c>
      <c r="C103" t="s">
        <v>118</v>
      </c>
      <c r="D103" t="s">
        <v>480</v>
      </c>
      <c r="E103" t="s">
        <v>480</v>
      </c>
      <c r="F103" t="s">
        <v>480</v>
      </c>
      <c r="G103" t="s">
        <v>480</v>
      </c>
      <c r="H103" t="s">
        <v>480</v>
      </c>
      <c r="I103" t="s">
        <v>480</v>
      </c>
      <c r="J103" t="s">
        <v>480</v>
      </c>
      <c r="K103" t="s">
        <v>480</v>
      </c>
      <c r="L103" t="s">
        <v>480</v>
      </c>
      <c r="M103" t="s">
        <v>480</v>
      </c>
      <c r="N103" t="s">
        <v>480</v>
      </c>
      <c r="O103" t="s">
        <v>480</v>
      </c>
      <c r="P103" t="s">
        <v>480</v>
      </c>
      <c r="Q103" t="s">
        <v>480</v>
      </c>
      <c r="R103" t="s">
        <v>480</v>
      </c>
      <c r="W103" s="2">
        <f t="shared" si="1"/>
        <v>0</v>
      </c>
      <c r="X103">
        <f>VLOOKUP(A103,'Innmelding og utmelding'!A:AQ,43,FALSE)</f>
        <v>0</v>
      </c>
    </row>
    <row r="104" spans="1:26" x14ac:dyDescent="0.3">
      <c r="A104">
        <v>623</v>
      </c>
      <c r="B104" t="s">
        <v>129</v>
      </c>
      <c r="C104" t="s">
        <v>118</v>
      </c>
      <c r="D104" t="s">
        <v>480</v>
      </c>
      <c r="E104" t="s">
        <v>480</v>
      </c>
      <c r="F104" t="s">
        <v>480</v>
      </c>
      <c r="G104" t="s">
        <v>480</v>
      </c>
      <c r="H104" t="s">
        <v>480</v>
      </c>
      <c r="I104" t="s">
        <v>480</v>
      </c>
      <c r="J104" t="s">
        <v>480</v>
      </c>
      <c r="K104" t="s">
        <v>480</v>
      </c>
      <c r="L104" t="s">
        <v>480</v>
      </c>
      <c r="M104" t="s">
        <v>480</v>
      </c>
      <c r="N104" t="s">
        <v>480</v>
      </c>
      <c r="O104" t="s">
        <v>480</v>
      </c>
      <c r="P104" t="s">
        <v>480</v>
      </c>
      <c r="Q104" t="s">
        <v>480</v>
      </c>
      <c r="R104" t="s">
        <v>480</v>
      </c>
      <c r="W104" s="2">
        <f t="shared" si="1"/>
        <v>0</v>
      </c>
      <c r="X104">
        <f>VLOOKUP(A104,'Innmelding og utmelding'!A:AQ,43,FALSE)</f>
        <v>0</v>
      </c>
    </row>
    <row r="105" spans="1:26" x14ac:dyDescent="0.3">
      <c r="A105">
        <v>624</v>
      </c>
      <c r="B105" t="s">
        <v>130</v>
      </c>
      <c r="C105" t="s">
        <v>118</v>
      </c>
      <c r="D105" t="s">
        <v>480</v>
      </c>
      <c r="E105" t="s">
        <v>480</v>
      </c>
      <c r="F105" t="s">
        <v>480</v>
      </c>
      <c r="G105" t="s">
        <v>480</v>
      </c>
      <c r="H105" t="s">
        <v>480</v>
      </c>
      <c r="I105" t="s">
        <v>480</v>
      </c>
      <c r="J105" t="s">
        <v>480</v>
      </c>
      <c r="K105" t="s">
        <v>480</v>
      </c>
      <c r="L105" t="s">
        <v>480</v>
      </c>
      <c r="M105" t="s">
        <v>480</v>
      </c>
      <c r="N105" t="s">
        <v>480</v>
      </c>
      <c r="O105" t="s">
        <v>480</v>
      </c>
      <c r="P105" t="s">
        <v>480</v>
      </c>
      <c r="Q105" t="s">
        <v>480</v>
      </c>
      <c r="R105" t="s">
        <v>480</v>
      </c>
      <c r="W105" s="2">
        <f t="shared" si="1"/>
        <v>0</v>
      </c>
      <c r="X105">
        <f>VLOOKUP(A105,'Innmelding og utmelding'!A:AQ,43,FALSE)</f>
        <v>0</v>
      </c>
    </row>
    <row r="106" spans="1:26" x14ac:dyDescent="0.3">
      <c r="A106">
        <v>625</v>
      </c>
      <c r="B106" t="s">
        <v>131</v>
      </c>
      <c r="C106" t="s">
        <v>118</v>
      </c>
      <c r="D106" t="s">
        <v>480</v>
      </c>
      <c r="E106" t="s">
        <v>480</v>
      </c>
      <c r="F106">
        <v>0.48</v>
      </c>
      <c r="G106">
        <v>1</v>
      </c>
      <c r="H106">
        <v>0.33</v>
      </c>
      <c r="I106" t="s">
        <v>480</v>
      </c>
      <c r="J106" t="s">
        <v>480</v>
      </c>
      <c r="K106" t="s">
        <v>480</v>
      </c>
      <c r="L106" t="s">
        <v>480</v>
      </c>
      <c r="M106">
        <v>0.21</v>
      </c>
      <c r="N106">
        <v>1</v>
      </c>
      <c r="O106" s="2">
        <v>0.45901639344262296</v>
      </c>
      <c r="P106" t="s">
        <v>480</v>
      </c>
      <c r="Q106" s="2">
        <v>0.52602739726027403</v>
      </c>
      <c r="R106">
        <v>1</v>
      </c>
      <c r="S106" s="7">
        <v>1</v>
      </c>
      <c r="T106" s="7">
        <v>1</v>
      </c>
      <c r="U106" s="7">
        <v>1</v>
      </c>
      <c r="V106" s="2">
        <v>0.5</v>
      </c>
      <c r="W106" s="2">
        <f t="shared" si="1"/>
        <v>8.5050437907028975</v>
      </c>
      <c r="X106">
        <f>VLOOKUP(A106,'Innmelding og utmelding'!A:AQ,43,FALSE)</f>
        <v>3</v>
      </c>
      <c r="Z106" s="3"/>
    </row>
    <row r="107" spans="1:26" x14ac:dyDescent="0.3">
      <c r="A107">
        <v>626</v>
      </c>
      <c r="B107" t="s">
        <v>132</v>
      </c>
      <c r="C107" t="s">
        <v>118</v>
      </c>
      <c r="D107" t="s">
        <v>480</v>
      </c>
      <c r="E107" t="s">
        <v>480</v>
      </c>
      <c r="F107" t="s">
        <v>480</v>
      </c>
      <c r="G107" t="s">
        <v>480</v>
      </c>
      <c r="H107" t="s">
        <v>480</v>
      </c>
      <c r="I107" t="s">
        <v>480</v>
      </c>
      <c r="J107" t="s">
        <v>480</v>
      </c>
      <c r="K107" t="s">
        <v>480</v>
      </c>
      <c r="L107" t="s">
        <v>480</v>
      </c>
      <c r="M107" t="s">
        <v>480</v>
      </c>
      <c r="N107" t="s">
        <v>480</v>
      </c>
      <c r="O107" t="s">
        <v>480</v>
      </c>
      <c r="P107" t="s">
        <v>480</v>
      </c>
      <c r="Q107" t="s">
        <v>480</v>
      </c>
      <c r="R107" t="s">
        <v>480</v>
      </c>
      <c r="W107" s="2">
        <f t="shared" si="1"/>
        <v>0</v>
      </c>
      <c r="X107">
        <f>VLOOKUP(A107,'Innmelding og utmelding'!A:AQ,43,FALSE)</f>
        <v>0</v>
      </c>
      <c r="Z107" s="3"/>
    </row>
    <row r="108" spans="1:26" x14ac:dyDescent="0.3">
      <c r="A108">
        <v>627</v>
      </c>
      <c r="B108" t="s">
        <v>133</v>
      </c>
      <c r="C108" t="s">
        <v>118</v>
      </c>
      <c r="D108" t="s">
        <v>480</v>
      </c>
      <c r="E108" t="s">
        <v>480</v>
      </c>
      <c r="F108">
        <v>0.48</v>
      </c>
      <c r="G108">
        <v>1</v>
      </c>
      <c r="H108">
        <v>1</v>
      </c>
      <c r="I108">
        <v>1</v>
      </c>
      <c r="J108">
        <v>1</v>
      </c>
      <c r="K108">
        <v>0.63</v>
      </c>
      <c r="L108" t="s">
        <v>480</v>
      </c>
      <c r="M108" t="s">
        <v>480</v>
      </c>
      <c r="N108" t="s">
        <v>480</v>
      </c>
      <c r="O108" t="s">
        <v>480</v>
      </c>
      <c r="P108" t="s">
        <v>480</v>
      </c>
      <c r="Q108" t="s">
        <v>480</v>
      </c>
      <c r="R108" t="s">
        <v>480</v>
      </c>
      <c r="W108" s="2">
        <f t="shared" si="1"/>
        <v>5.1100000000000003</v>
      </c>
      <c r="X108">
        <f>VLOOKUP(A108,'Innmelding og utmelding'!A:AQ,43,FALSE)</f>
        <v>1</v>
      </c>
    </row>
    <row r="109" spans="1:26" x14ac:dyDescent="0.3">
      <c r="A109">
        <v>628</v>
      </c>
      <c r="B109" t="s">
        <v>134</v>
      </c>
      <c r="C109" t="s">
        <v>118</v>
      </c>
      <c r="D109" t="s">
        <v>480</v>
      </c>
      <c r="E109" t="s">
        <v>480</v>
      </c>
      <c r="F109" t="s">
        <v>480</v>
      </c>
      <c r="G109" t="s">
        <v>480</v>
      </c>
      <c r="H109" t="s">
        <v>480</v>
      </c>
      <c r="I109" t="s">
        <v>480</v>
      </c>
      <c r="J109" t="s">
        <v>480</v>
      </c>
      <c r="K109">
        <v>0.87</v>
      </c>
      <c r="L109">
        <v>0.22</v>
      </c>
      <c r="M109" t="s">
        <v>480</v>
      </c>
      <c r="N109" t="s">
        <v>480</v>
      </c>
      <c r="O109" t="s">
        <v>480</v>
      </c>
      <c r="P109" t="s">
        <v>480</v>
      </c>
      <c r="Q109" t="s">
        <v>480</v>
      </c>
      <c r="R109" t="s">
        <v>480</v>
      </c>
      <c r="W109" s="2">
        <f t="shared" si="1"/>
        <v>1.0900000000000001</v>
      </c>
      <c r="X109">
        <f>VLOOKUP(A109,'Innmelding og utmelding'!A:AQ,43,FALSE)</f>
        <v>1</v>
      </c>
    </row>
    <row r="110" spans="1:26" x14ac:dyDescent="0.3">
      <c r="A110">
        <v>631</v>
      </c>
      <c r="B110" t="s">
        <v>135</v>
      </c>
      <c r="C110" t="s">
        <v>118</v>
      </c>
      <c r="D110" t="s">
        <v>480</v>
      </c>
      <c r="E110" t="s">
        <v>480</v>
      </c>
      <c r="F110" t="s">
        <v>480</v>
      </c>
      <c r="G110">
        <v>0.85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 s="2">
        <v>0.67945205479452053</v>
      </c>
      <c r="O110" t="s">
        <v>480</v>
      </c>
      <c r="P110" t="s">
        <v>480</v>
      </c>
      <c r="Q110" t="s">
        <v>480</v>
      </c>
      <c r="R110" t="s">
        <v>480</v>
      </c>
      <c r="W110" s="2">
        <f t="shared" si="1"/>
        <v>7.5294520547945201</v>
      </c>
      <c r="X110">
        <f>VLOOKUP(A110,'Innmelding og utmelding'!A:AQ,43,FALSE)</f>
        <v>1</v>
      </c>
    </row>
    <row r="111" spans="1:26" x14ac:dyDescent="0.3">
      <c r="A111">
        <v>632</v>
      </c>
      <c r="B111" t="s">
        <v>136</v>
      </c>
      <c r="C111" t="s">
        <v>118</v>
      </c>
      <c r="D111" t="s">
        <v>480</v>
      </c>
      <c r="E111" t="s">
        <v>480</v>
      </c>
      <c r="F111" t="s">
        <v>480</v>
      </c>
      <c r="G111" t="s">
        <v>480</v>
      </c>
      <c r="H111" t="s">
        <v>480</v>
      </c>
      <c r="I111" t="s">
        <v>480</v>
      </c>
      <c r="J111" t="s">
        <v>480</v>
      </c>
      <c r="K111" t="s">
        <v>480</v>
      </c>
      <c r="L111" t="s">
        <v>480</v>
      </c>
      <c r="M111" t="s">
        <v>480</v>
      </c>
      <c r="N111" t="s">
        <v>480</v>
      </c>
      <c r="O111" t="s">
        <v>480</v>
      </c>
      <c r="P111" t="s">
        <v>480</v>
      </c>
      <c r="Q111" t="s">
        <v>480</v>
      </c>
      <c r="R111" t="s">
        <v>480</v>
      </c>
      <c r="W111" s="2">
        <f t="shared" si="1"/>
        <v>0</v>
      </c>
      <c r="X111">
        <f>VLOOKUP(A111,'Innmelding og utmelding'!A:AQ,43,FALSE)</f>
        <v>0</v>
      </c>
    </row>
    <row r="112" spans="1:26" x14ac:dyDescent="0.3">
      <c r="A112">
        <v>633</v>
      </c>
      <c r="B112" t="s">
        <v>137</v>
      </c>
      <c r="C112" t="s">
        <v>118</v>
      </c>
      <c r="D112" t="s">
        <v>480</v>
      </c>
      <c r="E112" t="s">
        <v>480</v>
      </c>
      <c r="F112" t="s">
        <v>480</v>
      </c>
      <c r="G112" t="s">
        <v>480</v>
      </c>
      <c r="H112" t="s">
        <v>480</v>
      </c>
      <c r="I112" t="s">
        <v>480</v>
      </c>
      <c r="J112" t="s">
        <v>480</v>
      </c>
      <c r="K112" t="s">
        <v>480</v>
      </c>
      <c r="L112" t="s">
        <v>480</v>
      </c>
      <c r="M112" t="s">
        <v>480</v>
      </c>
      <c r="N112" t="s">
        <v>480</v>
      </c>
      <c r="O112" t="s">
        <v>480</v>
      </c>
      <c r="P112" t="s">
        <v>480</v>
      </c>
      <c r="Q112" t="s">
        <v>480</v>
      </c>
      <c r="R112" t="s">
        <v>480</v>
      </c>
      <c r="W112" s="2">
        <f t="shared" si="1"/>
        <v>0</v>
      </c>
      <c r="X112">
        <f>VLOOKUP(A112,'Innmelding og utmelding'!A:AQ,43,FALSE)</f>
        <v>0</v>
      </c>
    </row>
    <row r="113" spans="1:26" x14ac:dyDescent="0.3">
      <c r="A113">
        <v>701</v>
      </c>
      <c r="B113" t="s">
        <v>138</v>
      </c>
      <c r="C113" t="s">
        <v>139</v>
      </c>
      <c r="D113">
        <v>1</v>
      </c>
      <c r="E113">
        <v>0.56000000000000005</v>
      </c>
      <c r="F113" t="s">
        <v>480</v>
      </c>
      <c r="G113" t="s">
        <v>480</v>
      </c>
      <c r="H113" t="s">
        <v>480</v>
      </c>
      <c r="I113" t="s">
        <v>480</v>
      </c>
      <c r="J113" t="s">
        <v>480</v>
      </c>
      <c r="K113" t="s">
        <v>480</v>
      </c>
      <c r="L113" t="s">
        <v>480</v>
      </c>
      <c r="M113">
        <v>0.59</v>
      </c>
      <c r="N113">
        <v>1</v>
      </c>
      <c r="O113" s="2">
        <v>0.50819672131147542</v>
      </c>
      <c r="P113" t="s">
        <v>480</v>
      </c>
      <c r="Q113" t="s">
        <v>480</v>
      </c>
      <c r="R113" t="s">
        <v>480</v>
      </c>
      <c r="W113" s="2">
        <f t="shared" si="1"/>
        <v>3.6581967213114752</v>
      </c>
      <c r="X113">
        <f>VLOOKUP(A113,'Innmelding og utmelding'!A:AQ,43,FALSE)</f>
        <v>2</v>
      </c>
    </row>
    <row r="114" spans="1:26" x14ac:dyDescent="0.3">
      <c r="A114">
        <v>702</v>
      </c>
      <c r="B114" t="s">
        <v>140</v>
      </c>
      <c r="C114" t="s">
        <v>139</v>
      </c>
      <c r="D114" t="s">
        <v>480</v>
      </c>
      <c r="E114">
        <v>0.89</v>
      </c>
      <c r="F114">
        <v>1</v>
      </c>
      <c r="G114">
        <v>1</v>
      </c>
      <c r="H114">
        <v>1</v>
      </c>
      <c r="I114">
        <v>0.51</v>
      </c>
      <c r="J114" t="s">
        <v>480</v>
      </c>
      <c r="K114" t="s">
        <v>480</v>
      </c>
      <c r="L114" t="s">
        <v>480</v>
      </c>
      <c r="M114" t="s">
        <v>480</v>
      </c>
      <c r="N114" t="s">
        <v>480</v>
      </c>
      <c r="O114" t="s">
        <v>480</v>
      </c>
      <c r="P114" t="s">
        <v>480</v>
      </c>
      <c r="Q114" t="s">
        <v>480</v>
      </c>
      <c r="R114" t="s">
        <v>480</v>
      </c>
      <c r="W114" s="2">
        <f t="shared" si="1"/>
        <v>4.4000000000000004</v>
      </c>
      <c r="X114">
        <f>VLOOKUP(A114,'Innmelding og utmelding'!A:AQ,43,FALSE)</f>
        <v>1</v>
      </c>
      <c r="Z114" s="3"/>
    </row>
    <row r="115" spans="1:26" x14ac:dyDescent="0.3">
      <c r="A115">
        <v>704</v>
      </c>
      <c r="B115" t="s">
        <v>141</v>
      </c>
      <c r="C115" t="s">
        <v>139</v>
      </c>
      <c r="D115">
        <v>1</v>
      </c>
      <c r="E115">
        <v>0.54</v>
      </c>
      <c r="F115" t="s">
        <v>480</v>
      </c>
      <c r="G115" t="s">
        <v>480</v>
      </c>
      <c r="H115" t="s">
        <v>480</v>
      </c>
      <c r="I115" t="s">
        <v>480</v>
      </c>
      <c r="J115" t="s">
        <v>480</v>
      </c>
      <c r="K115" t="s">
        <v>480</v>
      </c>
      <c r="L115" t="s">
        <v>480</v>
      </c>
      <c r="M115" t="s">
        <v>480</v>
      </c>
      <c r="N115" t="s">
        <v>480</v>
      </c>
      <c r="O115" t="s">
        <v>480</v>
      </c>
      <c r="P115" s="2">
        <v>0.59452054794520548</v>
      </c>
      <c r="Q115">
        <v>1</v>
      </c>
      <c r="R115">
        <v>1</v>
      </c>
      <c r="S115">
        <v>0.42</v>
      </c>
      <c r="W115" s="2">
        <f t="shared" si="1"/>
        <v>4.5545205479452058</v>
      </c>
      <c r="X115">
        <f>VLOOKUP(A115,'Innmelding og utmelding'!A:AQ,43,FALSE)</f>
        <v>2</v>
      </c>
      <c r="Z115" s="3"/>
    </row>
    <row r="116" spans="1:26" x14ac:dyDescent="0.3">
      <c r="A116">
        <v>706</v>
      </c>
      <c r="B116" t="s">
        <v>142</v>
      </c>
      <c r="C116" t="s">
        <v>139</v>
      </c>
      <c r="D116" t="s">
        <v>480</v>
      </c>
      <c r="E116" t="s">
        <v>480</v>
      </c>
      <c r="F116" t="s">
        <v>480</v>
      </c>
      <c r="G116" t="s">
        <v>480</v>
      </c>
      <c r="H116" t="s">
        <v>480</v>
      </c>
      <c r="I116" t="s">
        <v>480</v>
      </c>
      <c r="J116" t="s">
        <v>480</v>
      </c>
      <c r="K116" t="s">
        <v>480</v>
      </c>
      <c r="L116" t="s">
        <v>480</v>
      </c>
      <c r="M116" t="s">
        <v>480</v>
      </c>
      <c r="N116" t="s">
        <v>480</v>
      </c>
      <c r="O116" t="s">
        <v>480</v>
      </c>
      <c r="P116" t="s">
        <v>480</v>
      </c>
      <c r="Q116" t="s">
        <v>480</v>
      </c>
      <c r="R116" t="s">
        <v>480</v>
      </c>
      <c r="W116" s="2">
        <f t="shared" si="1"/>
        <v>0</v>
      </c>
      <c r="X116">
        <f>VLOOKUP(A116,'Innmelding og utmelding'!A:AQ,43,FALSE)</f>
        <v>0</v>
      </c>
    </row>
    <row r="117" spans="1:26" x14ac:dyDescent="0.3">
      <c r="A117">
        <v>709</v>
      </c>
      <c r="B117" t="s">
        <v>143</v>
      </c>
      <c r="C117" t="s">
        <v>139</v>
      </c>
      <c r="D117" t="s">
        <v>480</v>
      </c>
      <c r="E117" t="s">
        <v>480</v>
      </c>
      <c r="F117">
        <v>0.4</v>
      </c>
      <c r="G117">
        <v>1</v>
      </c>
      <c r="H117">
        <v>1</v>
      </c>
      <c r="I117">
        <v>1</v>
      </c>
      <c r="J117">
        <v>0.52</v>
      </c>
      <c r="K117" t="s">
        <v>480</v>
      </c>
      <c r="L117" t="s">
        <v>480</v>
      </c>
      <c r="M117" t="s">
        <v>480</v>
      </c>
      <c r="N117" t="s">
        <v>480</v>
      </c>
      <c r="O117" s="2">
        <v>0.51092896174863389</v>
      </c>
      <c r="P117" s="2">
        <v>0.30410958904109592</v>
      </c>
      <c r="Q117" t="s">
        <v>480</v>
      </c>
      <c r="R117" t="s">
        <v>480</v>
      </c>
      <c r="W117" s="2">
        <f t="shared" si="1"/>
        <v>4.7350385507897306</v>
      </c>
      <c r="X117">
        <f>VLOOKUP(A117,'Innmelding og utmelding'!A:AQ,43,FALSE)</f>
        <v>2</v>
      </c>
    </row>
    <row r="118" spans="1:26" x14ac:dyDescent="0.3">
      <c r="A118">
        <v>711</v>
      </c>
      <c r="B118" t="s">
        <v>144</v>
      </c>
      <c r="C118" t="s">
        <v>139</v>
      </c>
      <c r="D118" t="s">
        <v>480</v>
      </c>
      <c r="E118" t="s">
        <v>480</v>
      </c>
      <c r="F118" t="s">
        <v>480</v>
      </c>
      <c r="G118">
        <v>0.38</v>
      </c>
      <c r="H118">
        <v>1</v>
      </c>
      <c r="I118">
        <v>1</v>
      </c>
      <c r="J118">
        <v>0.52</v>
      </c>
      <c r="K118" t="s">
        <v>480</v>
      </c>
      <c r="L118" t="s">
        <v>480</v>
      </c>
      <c r="M118">
        <v>0.5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0.47</v>
      </c>
      <c r="W118" s="2">
        <f t="shared" si="1"/>
        <v>11.870000000000001</v>
      </c>
      <c r="X118">
        <f>VLOOKUP(A118,'Innmelding og utmelding'!A:AQ,43,FALSE)</f>
        <v>2</v>
      </c>
      <c r="Z118" s="3"/>
    </row>
    <row r="119" spans="1:26" x14ac:dyDescent="0.3">
      <c r="A119">
        <v>713</v>
      </c>
      <c r="B119" t="s">
        <v>145</v>
      </c>
      <c r="C119" t="s">
        <v>139</v>
      </c>
      <c r="D119" t="s">
        <v>480</v>
      </c>
      <c r="E119" t="s">
        <v>480</v>
      </c>
      <c r="F119" t="s">
        <v>480</v>
      </c>
      <c r="G119" t="s">
        <v>480</v>
      </c>
      <c r="H119" t="s">
        <v>480</v>
      </c>
      <c r="I119" t="s">
        <v>480</v>
      </c>
      <c r="J119" t="s">
        <v>480</v>
      </c>
      <c r="K119" t="s">
        <v>480</v>
      </c>
      <c r="L119" t="s">
        <v>480</v>
      </c>
      <c r="M119" t="s">
        <v>480</v>
      </c>
      <c r="N119" t="s">
        <v>480</v>
      </c>
      <c r="O119" t="s">
        <v>480</v>
      </c>
      <c r="P119" t="s">
        <v>480</v>
      </c>
      <c r="Q119" t="s">
        <v>480</v>
      </c>
      <c r="R119" t="s">
        <v>480</v>
      </c>
      <c r="W119" s="2">
        <f t="shared" si="1"/>
        <v>0</v>
      </c>
      <c r="X119">
        <f>VLOOKUP(A119,'Innmelding og utmelding'!A:AQ,43,FALSE)</f>
        <v>0</v>
      </c>
      <c r="Z119" s="3"/>
    </row>
    <row r="120" spans="1:26" x14ac:dyDescent="0.3">
      <c r="A120">
        <v>714</v>
      </c>
      <c r="B120" t="s">
        <v>146</v>
      </c>
      <c r="C120" t="s">
        <v>139</v>
      </c>
      <c r="D120" t="s">
        <v>480</v>
      </c>
      <c r="E120">
        <v>0.89</v>
      </c>
      <c r="F120">
        <v>0.18</v>
      </c>
      <c r="G120" t="s">
        <v>480</v>
      </c>
      <c r="H120" t="s">
        <v>480</v>
      </c>
      <c r="I120" t="s">
        <v>480</v>
      </c>
      <c r="J120" t="s">
        <v>480</v>
      </c>
      <c r="K120" t="s">
        <v>480</v>
      </c>
      <c r="L120" t="s">
        <v>480</v>
      </c>
      <c r="M120" t="s">
        <v>480</v>
      </c>
      <c r="N120" t="s">
        <v>480</v>
      </c>
      <c r="O120" t="s">
        <v>480</v>
      </c>
      <c r="P120" t="s">
        <v>480</v>
      </c>
      <c r="Q120" t="s">
        <v>480</v>
      </c>
      <c r="R120" t="s">
        <v>480</v>
      </c>
      <c r="W120" s="2">
        <f t="shared" si="1"/>
        <v>1.07</v>
      </c>
      <c r="X120">
        <f>VLOOKUP(A120,'Innmelding og utmelding'!A:AQ,43,FALSE)</f>
        <v>1</v>
      </c>
      <c r="Z120" s="7"/>
    </row>
    <row r="121" spans="1:26" x14ac:dyDescent="0.3">
      <c r="A121">
        <v>716</v>
      </c>
      <c r="B121" t="s">
        <v>147</v>
      </c>
      <c r="C121" t="s">
        <v>139</v>
      </c>
      <c r="D121" t="s">
        <v>480</v>
      </c>
      <c r="E121" t="s">
        <v>480</v>
      </c>
      <c r="F121" t="s">
        <v>480</v>
      </c>
      <c r="G121" t="s">
        <v>480</v>
      </c>
      <c r="H121" t="s">
        <v>480</v>
      </c>
      <c r="I121" t="s">
        <v>480</v>
      </c>
      <c r="J121" t="s">
        <v>480</v>
      </c>
      <c r="K121" t="s">
        <v>480</v>
      </c>
      <c r="L121" t="s">
        <v>480</v>
      </c>
      <c r="M121" t="s">
        <v>480</v>
      </c>
      <c r="N121" t="s">
        <v>480</v>
      </c>
      <c r="O121" t="s">
        <v>480</v>
      </c>
      <c r="P121" t="s">
        <v>480</v>
      </c>
      <c r="Q121" t="s">
        <v>480</v>
      </c>
      <c r="R121" t="s">
        <v>480</v>
      </c>
      <c r="W121" s="2">
        <f t="shared" si="1"/>
        <v>0</v>
      </c>
      <c r="X121">
        <f>VLOOKUP(A121,'Innmelding og utmelding'!A:AQ,43,FALSE)</f>
        <v>0</v>
      </c>
    </row>
    <row r="122" spans="1:26" x14ac:dyDescent="0.3">
      <c r="A122">
        <v>719</v>
      </c>
      <c r="B122" t="s">
        <v>148</v>
      </c>
      <c r="C122" t="s">
        <v>139</v>
      </c>
      <c r="D122" t="s">
        <v>480</v>
      </c>
      <c r="E122" t="s">
        <v>480</v>
      </c>
      <c r="F122" t="s">
        <v>480</v>
      </c>
      <c r="G122" t="s">
        <v>480</v>
      </c>
      <c r="H122" t="s">
        <v>480</v>
      </c>
      <c r="I122" t="s">
        <v>480</v>
      </c>
      <c r="J122" t="s">
        <v>480</v>
      </c>
      <c r="K122" t="s">
        <v>480</v>
      </c>
      <c r="L122" t="s">
        <v>480</v>
      </c>
      <c r="M122" t="s">
        <v>480</v>
      </c>
      <c r="N122" t="s">
        <v>480</v>
      </c>
      <c r="O122" t="s">
        <v>480</v>
      </c>
      <c r="P122" t="s">
        <v>480</v>
      </c>
      <c r="Q122" t="s">
        <v>480</v>
      </c>
      <c r="R122" t="s">
        <v>480</v>
      </c>
      <c r="W122" s="2">
        <f t="shared" si="1"/>
        <v>0</v>
      </c>
      <c r="X122">
        <f>VLOOKUP(A122,'Innmelding og utmelding'!A:AQ,43,FALSE)</f>
        <v>0</v>
      </c>
    </row>
    <row r="123" spans="1:26" x14ac:dyDescent="0.3">
      <c r="A123">
        <v>720</v>
      </c>
      <c r="B123" t="s">
        <v>149</v>
      </c>
      <c r="C123" t="s">
        <v>139</v>
      </c>
      <c r="D123" t="s">
        <v>480</v>
      </c>
      <c r="E123" t="s">
        <v>480</v>
      </c>
      <c r="F123" t="s">
        <v>480</v>
      </c>
      <c r="G123" t="s">
        <v>480</v>
      </c>
      <c r="H123" t="s">
        <v>480</v>
      </c>
      <c r="I123" t="s">
        <v>480</v>
      </c>
      <c r="J123" t="s">
        <v>480</v>
      </c>
      <c r="K123" t="s">
        <v>480</v>
      </c>
      <c r="L123" t="s">
        <v>480</v>
      </c>
      <c r="M123" t="s">
        <v>480</v>
      </c>
      <c r="N123" t="s">
        <v>480</v>
      </c>
      <c r="O123" t="s">
        <v>480</v>
      </c>
      <c r="P123" t="s">
        <v>480</v>
      </c>
      <c r="Q123" t="s">
        <v>480</v>
      </c>
      <c r="R123" t="s">
        <v>480</v>
      </c>
      <c r="W123" s="2">
        <f t="shared" si="1"/>
        <v>0</v>
      </c>
      <c r="X123">
        <f>VLOOKUP(A123,'Innmelding og utmelding'!A:AQ,43,FALSE)</f>
        <v>0</v>
      </c>
    </row>
    <row r="124" spans="1:26" x14ac:dyDescent="0.3">
      <c r="A124">
        <v>722</v>
      </c>
      <c r="B124" t="s">
        <v>150</v>
      </c>
      <c r="C124" t="s">
        <v>139</v>
      </c>
      <c r="D124" t="s">
        <v>480</v>
      </c>
      <c r="E124" t="s">
        <v>480</v>
      </c>
      <c r="F124" t="s">
        <v>480</v>
      </c>
      <c r="G124" t="s">
        <v>480</v>
      </c>
      <c r="H124" t="s">
        <v>480</v>
      </c>
      <c r="I124" t="s">
        <v>480</v>
      </c>
      <c r="J124" t="s">
        <v>480</v>
      </c>
      <c r="K124" t="s">
        <v>480</v>
      </c>
      <c r="L124" t="s">
        <v>480</v>
      </c>
      <c r="M124" t="s">
        <v>480</v>
      </c>
      <c r="N124" t="s">
        <v>480</v>
      </c>
      <c r="O124" t="s">
        <v>480</v>
      </c>
      <c r="P124" t="s">
        <v>480</v>
      </c>
      <c r="Q124" t="s">
        <v>480</v>
      </c>
      <c r="R124" t="s">
        <v>480</v>
      </c>
      <c r="W124" s="2">
        <f t="shared" si="1"/>
        <v>0</v>
      </c>
      <c r="X124">
        <f>VLOOKUP(A124,'Innmelding og utmelding'!A:AQ,43,FALSE)</f>
        <v>0</v>
      </c>
    </row>
    <row r="125" spans="1:26" x14ac:dyDescent="0.3">
      <c r="A125">
        <v>723</v>
      </c>
      <c r="B125" t="s">
        <v>151</v>
      </c>
      <c r="C125" t="s">
        <v>139</v>
      </c>
      <c r="D125" t="s">
        <v>480</v>
      </c>
      <c r="E125" t="s">
        <v>480</v>
      </c>
      <c r="F125" t="s">
        <v>480</v>
      </c>
      <c r="G125" t="s">
        <v>480</v>
      </c>
      <c r="H125" t="s">
        <v>480</v>
      </c>
      <c r="I125" t="s">
        <v>480</v>
      </c>
      <c r="J125" t="s">
        <v>480</v>
      </c>
      <c r="K125" t="s">
        <v>480</v>
      </c>
      <c r="L125" t="s">
        <v>480</v>
      </c>
      <c r="M125" t="s">
        <v>480</v>
      </c>
      <c r="N125" t="s">
        <v>480</v>
      </c>
      <c r="O125" t="s">
        <v>480</v>
      </c>
      <c r="P125" t="s">
        <v>480</v>
      </c>
      <c r="Q125" t="s">
        <v>480</v>
      </c>
      <c r="R125" t="s">
        <v>480</v>
      </c>
      <c r="W125" s="2">
        <f t="shared" si="1"/>
        <v>0</v>
      </c>
      <c r="X125">
        <f>VLOOKUP(A125,'Innmelding og utmelding'!A:AQ,43,FALSE)</f>
        <v>0</v>
      </c>
    </row>
    <row r="126" spans="1:26" x14ac:dyDescent="0.3">
      <c r="A126">
        <v>728</v>
      </c>
      <c r="B126" t="s">
        <v>152</v>
      </c>
      <c r="C126" t="s">
        <v>139</v>
      </c>
      <c r="D126" t="s">
        <v>480</v>
      </c>
      <c r="E126" t="s">
        <v>480</v>
      </c>
      <c r="F126" t="s">
        <v>480</v>
      </c>
      <c r="G126" t="s">
        <v>480</v>
      </c>
      <c r="H126" t="s">
        <v>480</v>
      </c>
      <c r="I126" t="s">
        <v>480</v>
      </c>
      <c r="J126" t="s">
        <v>480</v>
      </c>
      <c r="K126" t="s">
        <v>480</v>
      </c>
      <c r="L126" t="s">
        <v>480</v>
      </c>
      <c r="M126" t="s">
        <v>480</v>
      </c>
      <c r="N126" t="s">
        <v>480</v>
      </c>
      <c r="O126" t="s">
        <v>480</v>
      </c>
      <c r="P126" t="s">
        <v>480</v>
      </c>
      <c r="Q126" t="s">
        <v>480</v>
      </c>
      <c r="R126" t="s">
        <v>480</v>
      </c>
      <c r="W126" s="2">
        <f t="shared" si="1"/>
        <v>0</v>
      </c>
      <c r="X126">
        <f>VLOOKUP(A126,'Innmelding og utmelding'!A:AQ,43,FALSE)</f>
        <v>0</v>
      </c>
    </row>
    <row r="127" spans="1:26" x14ac:dyDescent="0.3">
      <c r="A127">
        <v>805</v>
      </c>
      <c r="B127" t="s">
        <v>153</v>
      </c>
      <c r="C127" t="s">
        <v>154</v>
      </c>
      <c r="D127" t="s">
        <v>480</v>
      </c>
      <c r="E127">
        <v>0.88</v>
      </c>
      <c r="F127">
        <v>1</v>
      </c>
      <c r="G127">
        <v>1</v>
      </c>
      <c r="H127">
        <v>1</v>
      </c>
      <c r="I127">
        <v>0.51</v>
      </c>
      <c r="J127" t="s">
        <v>480</v>
      </c>
      <c r="K127" t="s">
        <v>480</v>
      </c>
      <c r="L127" t="s">
        <v>480</v>
      </c>
      <c r="M127" t="s">
        <v>480</v>
      </c>
      <c r="N127" t="s">
        <v>480</v>
      </c>
      <c r="O127" t="s">
        <v>480</v>
      </c>
      <c r="P127" t="s">
        <v>480</v>
      </c>
      <c r="Q127" t="s">
        <v>480</v>
      </c>
      <c r="R127" t="s">
        <v>480</v>
      </c>
      <c r="W127" s="2">
        <f t="shared" si="1"/>
        <v>4.3899999999999997</v>
      </c>
      <c r="X127">
        <f>VLOOKUP(A127,'Innmelding og utmelding'!A:AQ,43,FALSE)</f>
        <v>1</v>
      </c>
    </row>
    <row r="128" spans="1:26" x14ac:dyDescent="0.3">
      <c r="A128">
        <v>806</v>
      </c>
      <c r="B128" t="s">
        <v>155</v>
      </c>
      <c r="C128" t="s">
        <v>154</v>
      </c>
      <c r="D128">
        <v>1</v>
      </c>
      <c r="E128">
        <v>1</v>
      </c>
      <c r="F128">
        <v>1</v>
      </c>
      <c r="G128">
        <v>1</v>
      </c>
      <c r="H128">
        <v>0.48</v>
      </c>
      <c r="I128" t="s">
        <v>480</v>
      </c>
      <c r="J128" t="s">
        <v>480</v>
      </c>
      <c r="K128" t="s">
        <v>480</v>
      </c>
      <c r="L128" t="s">
        <v>480</v>
      </c>
      <c r="M128" t="s">
        <v>480</v>
      </c>
      <c r="N128" t="s">
        <v>480</v>
      </c>
      <c r="O128" t="s">
        <v>480</v>
      </c>
      <c r="P128" t="s">
        <v>480</v>
      </c>
      <c r="Q128" t="s">
        <v>480</v>
      </c>
      <c r="R128" t="s">
        <v>480</v>
      </c>
      <c r="W128" s="2">
        <f t="shared" si="1"/>
        <v>4.4800000000000004</v>
      </c>
      <c r="X128">
        <f>VLOOKUP(A128,'Innmelding og utmelding'!A:AQ,43,FALSE)</f>
        <v>1</v>
      </c>
    </row>
    <row r="129" spans="1:26" x14ac:dyDescent="0.3">
      <c r="A129">
        <v>807</v>
      </c>
      <c r="B129" t="s">
        <v>156</v>
      </c>
      <c r="C129" t="s">
        <v>154</v>
      </c>
      <c r="D129">
        <v>0.87</v>
      </c>
      <c r="E129">
        <v>0.08</v>
      </c>
      <c r="F129">
        <v>0.15</v>
      </c>
      <c r="G129">
        <v>1</v>
      </c>
      <c r="H129">
        <v>1</v>
      </c>
      <c r="I129">
        <v>1</v>
      </c>
      <c r="J129">
        <v>1</v>
      </c>
      <c r="K129">
        <v>0.53</v>
      </c>
      <c r="L129" t="s">
        <v>480</v>
      </c>
      <c r="M129" t="s">
        <v>480</v>
      </c>
      <c r="N129" t="s">
        <v>480</v>
      </c>
      <c r="O129" t="s">
        <v>480</v>
      </c>
      <c r="P129" t="s">
        <v>480</v>
      </c>
      <c r="Q129" s="2">
        <v>0.92896174863387981</v>
      </c>
      <c r="R129" s="2">
        <v>9.5890410958904104E-2</v>
      </c>
      <c r="W129" s="2">
        <f t="shared" si="1"/>
        <v>6.6548521595927834</v>
      </c>
      <c r="X129">
        <f>VLOOKUP(A129,'Innmelding og utmelding'!A:AQ,43,FALSE)</f>
        <v>3</v>
      </c>
    </row>
    <row r="130" spans="1:26" x14ac:dyDescent="0.3">
      <c r="A130">
        <v>811</v>
      </c>
      <c r="B130" t="s">
        <v>157</v>
      </c>
      <c r="C130" t="s">
        <v>154</v>
      </c>
      <c r="D130" t="s">
        <v>480</v>
      </c>
      <c r="E130" t="s">
        <v>480</v>
      </c>
      <c r="F130" t="s">
        <v>480</v>
      </c>
      <c r="G130" t="s">
        <v>480</v>
      </c>
      <c r="H130" t="s">
        <v>480</v>
      </c>
      <c r="I130" t="s">
        <v>480</v>
      </c>
      <c r="J130" t="s">
        <v>480</v>
      </c>
      <c r="K130" t="s">
        <v>480</v>
      </c>
      <c r="L130" t="s">
        <v>480</v>
      </c>
      <c r="M130" t="s">
        <v>480</v>
      </c>
      <c r="N130" t="s">
        <v>480</v>
      </c>
      <c r="O130" t="s">
        <v>480</v>
      </c>
      <c r="P130" t="s">
        <v>480</v>
      </c>
      <c r="Q130" t="s">
        <v>480</v>
      </c>
      <c r="R130" t="s">
        <v>480</v>
      </c>
      <c r="W130" s="2">
        <f t="shared" si="1"/>
        <v>0</v>
      </c>
      <c r="X130">
        <f>VLOOKUP(A130,'Innmelding og utmelding'!A:AQ,43,FALSE)</f>
        <v>0</v>
      </c>
    </row>
    <row r="131" spans="1:26" x14ac:dyDescent="0.3">
      <c r="A131">
        <v>814</v>
      </c>
      <c r="B131" t="s">
        <v>158</v>
      </c>
      <c r="C131" t="s">
        <v>154</v>
      </c>
      <c r="D131" t="s">
        <v>480</v>
      </c>
      <c r="E131" t="s">
        <v>480</v>
      </c>
      <c r="F131" t="s">
        <v>480</v>
      </c>
      <c r="G131" t="s">
        <v>480</v>
      </c>
      <c r="H131" t="s">
        <v>480</v>
      </c>
      <c r="I131" t="s">
        <v>480</v>
      </c>
      <c r="J131" t="s">
        <v>480</v>
      </c>
      <c r="K131" t="s">
        <v>480</v>
      </c>
      <c r="L131" t="s">
        <v>480</v>
      </c>
      <c r="M131" t="s">
        <v>480</v>
      </c>
      <c r="N131" t="s">
        <v>480</v>
      </c>
      <c r="O131" t="s">
        <v>480</v>
      </c>
      <c r="P131" t="s">
        <v>480</v>
      </c>
      <c r="Q131" t="s">
        <v>480</v>
      </c>
      <c r="R131" t="s">
        <v>480</v>
      </c>
      <c r="W131" s="2">
        <f t="shared" si="1"/>
        <v>0</v>
      </c>
      <c r="X131">
        <f>VLOOKUP(A131,'Innmelding og utmelding'!A:AQ,43,FALSE)</f>
        <v>0</v>
      </c>
    </row>
    <row r="132" spans="1:26" x14ac:dyDescent="0.3">
      <c r="A132">
        <v>815</v>
      </c>
      <c r="B132" t="s">
        <v>159</v>
      </c>
      <c r="C132" t="s">
        <v>154</v>
      </c>
      <c r="D132">
        <v>1</v>
      </c>
      <c r="E132">
        <v>1</v>
      </c>
      <c r="F132">
        <v>1</v>
      </c>
      <c r="G132">
        <v>1</v>
      </c>
      <c r="H132">
        <v>1</v>
      </c>
      <c r="I132">
        <v>0.53</v>
      </c>
      <c r="J132" t="s">
        <v>480</v>
      </c>
      <c r="K132" t="s">
        <v>480</v>
      </c>
      <c r="L132" t="s">
        <v>480</v>
      </c>
      <c r="M132" t="s">
        <v>480</v>
      </c>
      <c r="N132" t="s">
        <v>480</v>
      </c>
      <c r="O132" t="s">
        <v>480</v>
      </c>
      <c r="P132" t="s">
        <v>480</v>
      </c>
      <c r="Q132" t="s">
        <v>480</v>
      </c>
      <c r="R132" t="s">
        <v>480</v>
      </c>
      <c r="W132" s="2">
        <f t="shared" ref="W132:W195" si="2">SUM(D132:V132)</f>
        <v>5.53</v>
      </c>
      <c r="X132">
        <f>VLOOKUP(A132,'Innmelding og utmelding'!A:AQ,43,FALSE)</f>
        <v>1</v>
      </c>
    </row>
    <row r="133" spans="1:26" x14ac:dyDescent="0.3">
      <c r="A133">
        <v>817</v>
      </c>
      <c r="B133" t="s">
        <v>160</v>
      </c>
      <c r="C133" t="s">
        <v>154</v>
      </c>
      <c r="D133" t="s">
        <v>480</v>
      </c>
      <c r="E133" t="s">
        <v>480</v>
      </c>
      <c r="F133" t="s">
        <v>480</v>
      </c>
      <c r="G133" t="s">
        <v>480</v>
      </c>
      <c r="H133" t="s">
        <v>480</v>
      </c>
      <c r="I133" t="s">
        <v>480</v>
      </c>
      <c r="J133" t="s">
        <v>480</v>
      </c>
      <c r="K133" t="s">
        <v>480</v>
      </c>
      <c r="L133" t="s">
        <v>480</v>
      </c>
      <c r="M133" t="s">
        <v>480</v>
      </c>
      <c r="N133" t="s">
        <v>480</v>
      </c>
      <c r="O133" t="s">
        <v>480</v>
      </c>
      <c r="P133" t="s">
        <v>480</v>
      </c>
      <c r="Q133" t="s">
        <v>480</v>
      </c>
      <c r="R133" t="s">
        <v>480</v>
      </c>
      <c r="W133" s="2">
        <f t="shared" si="2"/>
        <v>0</v>
      </c>
      <c r="X133">
        <f>VLOOKUP(A133,'Innmelding og utmelding'!A:AQ,43,FALSE)</f>
        <v>0</v>
      </c>
    </row>
    <row r="134" spans="1:26" x14ac:dyDescent="0.3">
      <c r="A134">
        <v>819</v>
      </c>
      <c r="B134" t="s">
        <v>161</v>
      </c>
      <c r="C134" t="s">
        <v>154</v>
      </c>
      <c r="D134" t="s">
        <v>480</v>
      </c>
      <c r="E134" t="s">
        <v>480</v>
      </c>
      <c r="F134" t="s">
        <v>480</v>
      </c>
      <c r="G134" t="s">
        <v>480</v>
      </c>
      <c r="H134" t="s">
        <v>480</v>
      </c>
      <c r="I134" t="s">
        <v>480</v>
      </c>
      <c r="J134" t="s">
        <v>480</v>
      </c>
      <c r="K134" t="s">
        <v>480</v>
      </c>
      <c r="L134" t="s">
        <v>480</v>
      </c>
      <c r="M134">
        <v>0.79</v>
      </c>
      <c r="N134" s="2">
        <v>0.42739726027397262</v>
      </c>
      <c r="O134" t="s">
        <v>480</v>
      </c>
      <c r="P134" t="s">
        <v>480</v>
      </c>
      <c r="Q134" t="s">
        <v>480</v>
      </c>
      <c r="R134" t="s">
        <v>480</v>
      </c>
      <c r="S134" s="2">
        <v>0.52054794520547942</v>
      </c>
      <c r="T134" s="7">
        <v>1</v>
      </c>
      <c r="U134" s="2">
        <v>0.43</v>
      </c>
      <c r="V134" s="2"/>
      <c r="W134" s="2">
        <f t="shared" si="2"/>
        <v>3.1679452054794521</v>
      </c>
      <c r="X134">
        <f>VLOOKUP(A134,'Innmelding og utmelding'!A:AQ,43,FALSE)</f>
        <v>2</v>
      </c>
      <c r="Z134" s="3"/>
    </row>
    <row r="135" spans="1:26" x14ac:dyDescent="0.3">
      <c r="A135">
        <v>821</v>
      </c>
      <c r="B135" t="s">
        <v>162</v>
      </c>
      <c r="C135" t="s">
        <v>154</v>
      </c>
      <c r="D135">
        <v>1</v>
      </c>
      <c r="E135">
        <v>1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1</v>
      </c>
      <c r="L135">
        <v>1</v>
      </c>
      <c r="M135">
        <v>0.46</v>
      </c>
      <c r="N135" t="s">
        <v>480</v>
      </c>
      <c r="O135" t="s">
        <v>480</v>
      </c>
      <c r="P135" s="2">
        <v>0.55890410958904102</v>
      </c>
      <c r="Q135">
        <v>1</v>
      </c>
      <c r="R135">
        <v>1</v>
      </c>
      <c r="S135">
        <v>1</v>
      </c>
      <c r="T135">
        <v>0.41</v>
      </c>
      <c r="W135" s="2">
        <f t="shared" si="2"/>
        <v>13.428904109589041</v>
      </c>
      <c r="X135">
        <f>VLOOKUP(A135,'Innmelding og utmelding'!A:AQ,43,FALSE)</f>
        <v>2</v>
      </c>
      <c r="Z135" s="3"/>
    </row>
    <row r="136" spans="1:26" x14ac:dyDescent="0.3">
      <c r="A136">
        <v>822</v>
      </c>
      <c r="B136" t="s">
        <v>163</v>
      </c>
      <c r="C136" t="s">
        <v>154</v>
      </c>
      <c r="D136">
        <v>1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0.53</v>
      </c>
      <c r="L136" t="s">
        <v>480</v>
      </c>
      <c r="M136">
        <v>0.92</v>
      </c>
      <c r="N136">
        <v>1</v>
      </c>
      <c r="O136">
        <v>1</v>
      </c>
      <c r="P136">
        <v>1</v>
      </c>
      <c r="Q136">
        <v>1</v>
      </c>
      <c r="R136">
        <v>1</v>
      </c>
      <c r="S136">
        <v>1</v>
      </c>
      <c r="T136">
        <v>0.41</v>
      </c>
      <c r="W136" s="2">
        <f t="shared" si="2"/>
        <v>14.860000000000001</v>
      </c>
      <c r="X136">
        <f>VLOOKUP(A136,'Innmelding og utmelding'!A:AQ,43,FALSE)</f>
        <v>2</v>
      </c>
      <c r="Z136" s="7"/>
    </row>
    <row r="137" spans="1:26" x14ac:dyDescent="0.3">
      <c r="A137">
        <v>826</v>
      </c>
      <c r="B137" t="s">
        <v>164</v>
      </c>
      <c r="C137" t="s">
        <v>154</v>
      </c>
      <c r="D137" t="s">
        <v>480</v>
      </c>
      <c r="E137" t="s">
        <v>480</v>
      </c>
      <c r="F137" t="s">
        <v>480</v>
      </c>
      <c r="G137" t="s">
        <v>480</v>
      </c>
      <c r="H137" t="s">
        <v>480</v>
      </c>
      <c r="I137" t="s">
        <v>480</v>
      </c>
      <c r="J137" t="s">
        <v>480</v>
      </c>
      <c r="K137" t="s">
        <v>480</v>
      </c>
      <c r="L137" t="s">
        <v>480</v>
      </c>
      <c r="M137" t="s">
        <v>480</v>
      </c>
      <c r="N137" t="s">
        <v>480</v>
      </c>
      <c r="O137" t="s">
        <v>480</v>
      </c>
      <c r="P137" t="s">
        <v>480</v>
      </c>
      <c r="Q137" t="s">
        <v>480</v>
      </c>
      <c r="R137" t="s">
        <v>480</v>
      </c>
      <c r="W137" s="2">
        <f t="shared" si="2"/>
        <v>0</v>
      </c>
      <c r="X137">
        <f>VLOOKUP(A137,'Innmelding og utmelding'!A:AQ,43,FALSE)</f>
        <v>0</v>
      </c>
      <c r="Z137" s="2"/>
    </row>
    <row r="138" spans="1:26" x14ac:dyDescent="0.3">
      <c r="A138">
        <v>827</v>
      </c>
      <c r="B138" t="s">
        <v>165</v>
      </c>
      <c r="C138" t="s">
        <v>154</v>
      </c>
      <c r="D138" t="s">
        <v>480</v>
      </c>
      <c r="E138" t="s">
        <v>480</v>
      </c>
      <c r="F138" t="s">
        <v>480</v>
      </c>
      <c r="G138">
        <v>0.33</v>
      </c>
      <c r="H138">
        <v>1</v>
      </c>
      <c r="I138">
        <v>0.41</v>
      </c>
      <c r="J138" t="s">
        <v>480</v>
      </c>
      <c r="K138" t="s">
        <v>480</v>
      </c>
      <c r="L138" t="s">
        <v>480</v>
      </c>
      <c r="M138" t="s">
        <v>480</v>
      </c>
      <c r="N138" t="s">
        <v>480</v>
      </c>
      <c r="O138" t="s">
        <v>480</v>
      </c>
      <c r="P138" t="s">
        <v>480</v>
      </c>
      <c r="Q138" t="s">
        <v>480</v>
      </c>
      <c r="R138" t="s">
        <v>480</v>
      </c>
      <c r="W138" s="2">
        <f t="shared" si="2"/>
        <v>1.74</v>
      </c>
      <c r="X138">
        <f>VLOOKUP(A138,'Innmelding og utmelding'!A:AQ,43,FALSE)</f>
        <v>1</v>
      </c>
    </row>
    <row r="139" spans="1:26" x14ac:dyDescent="0.3">
      <c r="A139">
        <v>828</v>
      </c>
      <c r="B139" t="s">
        <v>166</v>
      </c>
      <c r="C139" t="s">
        <v>154</v>
      </c>
      <c r="D139" t="s">
        <v>480</v>
      </c>
      <c r="E139" t="s">
        <v>480</v>
      </c>
      <c r="F139" t="s">
        <v>480</v>
      </c>
      <c r="G139" t="s">
        <v>480</v>
      </c>
      <c r="H139" t="s">
        <v>480</v>
      </c>
      <c r="I139" t="s">
        <v>480</v>
      </c>
      <c r="J139" t="s">
        <v>480</v>
      </c>
      <c r="K139" t="s">
        <v>480</v>
      </c>
      <c r="L139" t="s">
        <v>480</v>
      </c>
      <c r="M139" t="s">
        <v>480</v>
      </c>
      <c r="N139" t="s">
        <v>480</v>
      </c>
      <c r="O139" t="s">
        <v>480</v>
      </c>
      <c r="P139" t="s">
        <v>480</v>
      </c>
      <c r="Q139" t="s">
        <v>480</v>
      </c>
      <c r="R139" t="s">
        <v>480</v>
      </c>
      <c r="W139" s="2">
        <f t="shared" si="2"/>
        <v>0</v>
      </c>
      <c r="X139">
        <f>VLOOKUP(A139,'Innmelding og utmelding'!A:AQ,43,FALSE)</f>
        <v>0</v>
      </c>
    </row>
    <row r="140" spans="1:26" x14ac:dyDescent="0.3">
      <c r="A140">
        <v>829</v>
      </c>
      <c r="B140" t="s">
        <v>167</v>
      </c>
      <c r="C140" t="s">
        <v>154</v>
      </c>
      <c r="D140" t="s">
        <v>480</v>
      </c>
      <c r="E140" t="s">
        <v>480</v>
      </c>
      <c r="F140" t="s">
        <v>480</v>
      </c>
      <c r="G140">
        <v>0.87</v>
      </c>
      <c r="H140">
        <v>1</v>
      </c>
      <c r="I140">
        <v>1</v>
      </c>
      <c r="J140">
        <v>0.57999999999999996</v>
      </c>
      <c r="K140" t="s">
        <v>480</v>
      </c>
      <c r="L140" t="s">
        <v>480</v>
      </c>
      <c r="M140" t="s">
        <v>480</v>
      </c>
      <c r="N140" t="s">
        <v>480</v>
      </c>
      <c r="O140" t="s">
        <v>480</v>
      </c>
      <c r="P140" t="s">
        <v>480</v>
      </c>
      <c r="Q140" t="s">
        <v>480</v>
      </c>
      <c r="R140" t="s">
        <v>480</v>
      </c>
      <c r="W140" s="2">
        <f t="shared" si="2"/>
        <v>3.45</v>
      </c>
      <c r="X140">
        <f>VLOOKUP(A140,'Innmelding og utmelding'!A:AQ,43,FALSE)</f>
        <v>1</v>
      </c>
    </row>
    <row r="141" spans="1:26" x14ac:dyDescent="0.3">
      <c r="A141">
        <v>830</v>
      </c>
      <c r="B141" t="s">
        <v>168</v>
      </c>
      <c r="C141" t="s">
        <v>154</v>
      </c>
      <c r="D141" t="s">
        <v>480</v>
      </c>
      <c r="E141" t="s">
        <v>480</v>
      </c>
      <c r="F141" t="s">
        <v>480</v>
      </c>
      <c r="G141" t="s">
        <v>480</v>
      </c>
      <c r="H141" t="s">
        <v>480</v>
      </c>
      <c r="I141" t="s">
        <v>480</v>
      </c>
      <c r="J141" t="s">
        <v>480</v>
      </c>
      <c r="K141" t="s">
        <v>480</v>
      </c>
      <c r="L141" t="s">
        <v>480</v>
      </c>
      <c r="M141" t="s">
        <v>480</v>
      </c>
      <c r="N141" t="s">
        <v>480</v>
      </c>
      <c r="O141" t="s">
        <v>480</v>
      </c>
      <c r="P141" t="s">
        <v>480</v>
      </c>
      <c r="Q141" t="s">
        <v>480</v>
      </c>
      <c r="R141" t="s">
        <v>480</v>
      </c>
      <c r="W141" s="2">
        <f t="shared" si="2"/>
        <v>0</v>
      </c>
      <c r="X141">
        <f>VLOOKUP(A141,'Innmelding og utmelding'!A:AQ,43,FALSE)</f>
        <v>0</v>
      </c>
    </row>
    <row r="142" spans="1:26" x14ac:dyDescent="0.3">
      <c r="A142">
        <v>831</v>
      </c>
      <c r="B142" t="s">
        <v>169</v>
      </c>
      <c r="C142" t="s">
        <v>154</v>
      </c>
      <c r="D142" t="s">
        <v>480</v>
      </c>
      <c r="E142" t="s">
        <v>480</v>
      </c>
      <c r="F142" t="s">
        <v>480</v>
      </c>
      <c r="G142" t="s">
        <v>480</v>
      </c>
      <c r="H142" t="s">
        <v>480</v>
      </c>
      <c r="I142" t="s">
        <v>480</v>
      </c>
      <c r="J142" t="s">
        <v>480</v>
      </c>
      <c r="K142" t="s">
        <v>480</v>
      </c>
      <c r="L142" t="s">
        <v>480</v>
      </c>
      <c r="M142" t="s">
        <v>480</v>
      </c>
      <c r="N142" t="s">
        <v>480</v>
      </c>
      <c r="O142" t="s">
        <v>480</v>
      </c>
      <c r="P142" t="s">
        <v>480</v>
      </c>
      <c r="Q142" t="s">
        <v>480</v>
      </c>
      <c r="R142" t="s">
        <v>480</v>
      </c>
      <c r="W142" s="2">
        <f t="shared" si="2"/>
        <v>0</v>
      </c>
      <c r="X142">
        <f>VLOOKUP(A142,'Innmelding og utmelding'!A:AQ,43,FALSE)</f>
        <v>0</v>
      </c>
    </row>
    <row r="143" spans="1:26" x14ac:dyDescent="0.3">
      <c r="A143">
        <v>833</v>
      </c>
      <c r="B143" t="s">
        <v>170</v>
      </c>
      <c r="C143" t="s">
        <v>154</v>
      </c>
      <c r="D143">
        <v>0.3</v>
      </c>
      <c r="E143" t="s">
        <v>480</v>
      </c>
      <c r="F143" t="s">
        <v>480</v>
      </c>
      <c r="G143" t="s">
        <v>480</v>
      </c>
      <c r="H143" t="s">
        <v>480</v>
      </c>
      <c r="I143" t="s">
        <v>480</v>
      </c>
      <c r="J143" t="s">
        <v>480</v>
      </c>
      <c r="K143" t="s">
        <v>480</v>
      </c>
      <c r="L143" t="s">
        <v>480</v>
      </c>
      <c r="M143" t="s">
        <v>480</v>
      </c>
      <c r="N143" t="s">
        <v>480</v>
      </c>
      <c r="O143" t="s">
        <v>480</v>
      </c>
      <c r="P143" t="s">
        <v>480</v>
      </c>
      <c r="Q143" t="s">
        <v>480</v>
      </c>
      <c r="R143" t="s">
        <v>480</v>
      </c>
      <c r="W143" s="2">
        <f t="shared" si="2"/>
        <v>0.3</v>
      </c>
      <c r="X143">
        <f>VLOOKUP(A143,'Innmelding og utmelding'!A:AQ,43,FALSE)</f>
        <v>1</v>
      </c>
    </row>
    <row r="144" spans="1:26" x14ac:dyDescent="0.3">
      <c r="A144">
        <v>834</v>
      </c>
      <c r="B144" t="s">
        <v>171</v>
      </c>
      <c r="C144" t="s">
        <v>154</v>
      </c>
      <c r="D144" t="s">
        <v>480</v>
      </c>
      <c r="E144" t="s">
        <v>480</v>
      </c>
      <c r="F144" t="s">
        <v>480</v>
      </c>
      <c r="G144" t="s">
        <v>480</v>
      </c>
      <c r="H144" t="s">
        <v>480</v>
      </c>
      <c r="I144" t="s">
        <v>480</v>
      </c>
      <c r="J144" t="s">
        <v>480</v>
      </c>
      <c r="K144" t="s">
        <v>480</v>
      </c>
      <c r="L144" t="s">
        <v>480</v>
      </c>
      <c r="M144" t="s">
        <v>480</v>
      </c>
      <c r="N144" t="s">
        <v>480</v>
      </c>
      <c r="O144" t="s">
        <v>480</v>
      </c>
      <c r="P144" t="s">
        <v>480</v>
      </c>
      <c r="Q144" t="s">
        <v>480</v>
      </c>
      <c r="R144" t="s">
        <v>480</v>
      </c>
      <c r="W144" s="2">
        <f t="shared" si="2"/>
        <v>0</v>
      </c>
      <c r="X144">
        <f>VLOOKUP(A144,'Innmelding og utmelding'!A:AQ,43,FALSE)</f>
        <v>0</v>
      </c>
    </row>
    <row r="145" spans="1:26" x14ac:dyDescent="0.3">
      <c r="A145">
        <v>901</v>
      </c>
      <c r="B145" t="s">
        <v>172</v>
      </c>
      <c r="C145" t="s">
        <v>173</v>
      </c>
      <c r="D145" t="s">
        <v>480</v>
      </c>
      <c r="E145" t="s">
        <v>480</v>
      </c>
      <c r="F145" t="s">
        <v>480</v>
      </c>
      <c r="G145" t="s">
        <v>480</v>
      </c>
      <c r="H145" t="s">
        <v>480</v>
      </c>
      <c r="I145" t="s">
        <v>480</v>
      </c>
      <c r="J145" t="s">
        <v>480</v>
      </c>
      <c r="K145" t="s">
        <v>480</v>
      </c>
      <c r="L145" t="s">
        <v>480</v>
      </c>
      <c r="M145" t="s">
        <v>480</v>
      </c>
      <c r="N145" t="s">
        <v>480</v>
      </c>
      <c r="O145" t="s">
        <v>480</v>
      </c>
      <c r="P145" t="s">
        <v>480</v>
      </c>
      <c r="Q145" t="s">
        <v>480</v>
      </c>
      <c r="R145" t="s">
        <v>480</v>
      </c>
      <c r="W145" s="2">
        <f t="shared" si="2"/>
        <v>0</v>
      </c>
      <c r="X145">
        <f>VLOOKUP(A145,'Innmelding og utmelding'!A:AQ,43,FALSE)</f>
        <v>0</v>
      </c>
    </row>
    <row r="146" spans="1:26" x14ac:dyDescent="0.3">
      <c r="A146">
        <v>904</v>
      </c>
      <c r="B146" t="s">
        <v>174</v>
      </c>
      <c r="C146" t="s">
        <v>173</v>
      </c>
      <c r="D146" t="s">
        <v>480</v>
      </c>
      <c r="E146" t="s">
        <v>480</v>
      </c>
      <c r="F146" t="s">
        <v>480</v>
      </c>
      <c r="G146" t="s">
        <v>480</v>
      </c>
      <c r="H146" t="s">
        <v>480</v>
      </c>
      <c r="I146" t="s">
        <v>480</v>
      </c>
      <c r="J146" t="s">
        <v>480</v>
      </c>
      <c r="K146" t="s">
        <v>480</v>
      </c>
      <c r="L146">
        <v>0.39</v>
      </c>
      <c r="M146">
        <v>1</v>
      </c>
      <c r="N146">
        <v>1</v>
      </c>
      <c r="O146" s="2">
        <v>0.41369863013698632</v>
      </c>
      <c r="P146" t="s">
        <v>480</v>
      </c>
      <c r="Q146" t="s">
        <v>480</v>
      </c>
      <c r="R146" t="s">
        <v>480</v>
      </c>
      <c r="W146" s="2">
        <f t="shared" si="2"/>
        <v>2.8036986301369864</v>
      </c>
      <c r="X146">
        <f>VLOOKUP(A146,'Innmelding og utmelding'!A:AQ,43,FALSE)</f>
        <v>1</v>
      </c>
    </row>
    <row r="147" spans="1:26" x14ac:dyDescent="0.3">
      <c r="A147">
        <v>906</v>
      </c>
      <c r="B147" t="s">
        <v>175</v>
      </c>
      <c r="C147" t="s">
        <v>173</v>
      </c>
      <c r="D147">
        <v>1</v>
      </c>
      <c r="E147">
        <v>0.35</v>
      </c>
      <c r="F147" t="s">
        <v>480</v>
      </c>
      <c r="G147" t="s">
        <v>480</v>
      </c>
      <c r="H147" t="s">
        <v>480</v>
      </c>
      <c r="I147" t="s">
        <v>480</v>
      </c>
      <c r="J147" t="s">
        <v>480</v>
      </c>
      <c r="K147" t="s">
        <v>480</v>
      </c>
      <c r="L147" t="s">
        <v>480</v>
      </c>
      <c r="M147" t="s">
        <v>480</v>
      </c>
      <c r="N147" t="s">
        <v>480</v>
      </c>
      <c r="O147" t="s">
        <v>480</v>
      </c>
      <c r="P147" t="s">
        <v>480</v>
      </c>
      <c r="Q147" t="s">
        <v>480</v>
      </c>
      <c r="R147" t="s">
        <v>480</v>
      </c>
      <c r="W147" s="2">
        <f t="shared" si="2"/>
        <v>1.35</v>
      </c>
      <c r="X147">
        <f>VLOOKUP(A147,'Innmelding og utmelding'!A:AQ,43,FALSE)</f>
        <v>1</v>
      </c>
    </row>
    <row r="148" spans="1:26" x14ac:dyDescent="0.3">
      <c r="A148">
        <v>911</v>
      </c>
      <c r="B148" t="s">
        <v>176</v>
      </c>
      <c r="C148" t="s">
        <v>173</v>
      </c>
      <c r="D148" t="s">
        <v>480</v>
      </c>
      <c r="E148" t="s">
        <v>480</v>
      </c>
      <c r="F148" t="s">
        <v>480</v>
      </c>
      <c r="G148" t="s">
        <v>480</v>
      </c>
      <c r="H148" t="s">
        <v>480</v>
      </c>
      <c r="I148" t="s">
        <v>480</v>
      </c>
      <c r="J148" t="s">
        <v>480</v>
      </c>
      <c r="K148" t="s">
        <v>480</v>
      </c>
      <c r="L148" t="s">
        <v>480</v>
      </c>
      <c r="M148" t="s">
        <v>480</v>
      </c>
      <c r="N148" t="s">
        <v>480</v>
      </c>
      <c r="O148" t="s">
        <v>480</v>
      </c>
      <c r="P148" t="s">
        <v>480</v>
      </c>
      <c r="Q148" t="s">
        <v>480</v>
      </c>
      <c r="R148" t="s">
        <v>480</v>
      </c>
      <c r="W148" s="2">
        <f t="shared" si="2"/>
        <v>0</v>
      </c>
      <c r="X148">
        <f>VLOOKUP(A148,'Innmelding og utmelding'!A:AQ,43,FALSE)</f>
        <v>0</v>
      </c>
    </row>
    <row r="149" spans="1:26" x14ac:dyDescent="0.3">
      <c r="A149">
        <v>912</v>
      </c>
      <c r="B149" t="s">
        <v>177</v>
      </c>
      <c r="C149" t="s">
        <v>173</v>
      </c>
      <c r="D149" t="s">
        <v>480</v>
      </c>
      <c r="E149" t="s">
        <v>480</v>
      </c>
      <c r="F149" t="s">
        <v>480</v>
      </c>
      <c r="G149" t="s">
        <v>480</v>
      </c>
      <c r="H149" t="s">
        <v>480</v>
      </c>
      <c r="I149" t="s">
        <v>480</v>
      </c>
      <c r="J149" t="s">
        <v>480</v>
      </c>
      <c r="K149" t="s">
        <v>480</v>
      </c>
      <c r="L149" t="s">
        <v>480</v>
      </c>
      <c r="M149" t="s">
        <v>480</v>
      </c>
      <c r="N149" t="s">
        <v>480</v>
      </c>
      <c r="O149" t="s">
        <v>480</v>
      </c>
      <c r="P149" t="s">
        <v>480</v>
      </c>
      <c r="Q149" t="s">
        <v>480</v>
      </c>
      <c r="R149" t="s">
        <v>480</v>
      </c>
      <c r="W149" s="2">
        <f t="shared" si="2"/>
        <v>0</v>
      </c>
      <c r="X149">
        <f>VLOOKUP(A149,'Innmelding og utmelding'!A:AQ,43,FALSE)</f>
        <v>0</v>
      </c>
    </row>
    <row r="150" spans="1:26" x14ac:dyDescent="0.3">
      <c r="A150">
        <v>914</v>
      </c>
      <c r="B150" t="s">
        <v>178</v>
      </c>
      <c r="C150" t="s">
        <v>173</v>
      </c>
      <c r="D150" t="s">
        <v>480</v>
      </c>
      <c r="E150" t="s">
        <v>480</v>
      </c>
      <c r="F150" t="s">
        <v>480</v>
      </c>
      <c r="G150" t="s">
        <v>480</v>
      </c>
      <c r="H150" t="s">
        <v>480</v>
      </c>
      <c r="I150" t="s">
        <v>480</v>
      </c>
      <c r="J150" t="s">
        <v>480</v>
      </c>
      <c r="K150" t="s">
        <v>480</v>
      </c>
      <c r="L150" t="s">
        <v>480</v>
      </c>
      <c r="M150" t="s">
        <v>480</v>
      </c>
      <c r="N150" t="s">
        <v>480</v>
      </c>
      <c r="O150" t="s">
        <v>480</v>
      </c>
      <c r="P150" t="s">
        <v>480</v>
      </c>
      <c r="Q150" t="s">
        <v>480</v>
      </c>
      <c r="R150" t="s">
        <v>480</v>
      </c>
      <c r="S150" s="2">
        <v>0.57999999999999996</v>
      </c>
      <c r="T150" s="2">
        <v>0.44</v>
      </c>
      <c r="U150" s="2"/>
      <c r="V150" s="2"/>
      <c r="W150" s="2">
        <f t="shared" si="2"/>
        <v>1.02</v>
      </c>
      <c r="X150">
        <f>VLOOKUP(A150,'Innmelding og utmelding'!A:AQ,43,FALSE)</f>
        <v>1</v>
      </c>
      <c r="Z150" s="3"/>
    </row>
    <row r="151" spans="1:26" x14ac:dyDescent="0.3">
      <c r="A151">
        <v>919</v>
      </c>
      <c r="B151" t="s">
        <v>179</v>
      </c>
      <c r="C151" t="s">
        <v>173</v>
      </c>
      <c r="D151" t="s">
        <v>480</v>
      </c>
      <c r="E151" t="s">
        <v>480</v>
      </c>
      <c r="F151" t="s">
        <v>480</v>
      </c>
      <c r="G151" t="s">
        <v>480</v>
      </c>
      <c r="H151" t="s">
        <v>480</v>
      </c>
      <c r="I151" t="s">
        <v>480</v>
      </c>
      <c r="J151" t="s">
        <v>480</v>
      </c>
      <c r="K151" t="s">
        <v>480</v>
      </c>
      <c r="L151" t="s">
        <v>480</v>
      </c>
      <c r="M151" t="s">
        <v>480</v>
      </c>
      <c r="N151" t="s">
        <v>480</v>
      </c>
      <c r="O151" t="s">
        <v>480</v>
      </c>
      <c r="P151" t="s">
        <v>480</v>
      </c>
      <c r="Q151" t="s">
        <v>480</v>
      </c>
      <c r="R151" t="s">
        <v>480</v>
      </c>
      <c r="W151" s="2">
        <f t="shared" si="2"/>
        <v>0</v>
      </c>
      <c r="X151">
        <f>VLOOKUP(A151,'Innmelding og utmelding'!A:AQ,43,FALSE)</f>
        <v>0</v>
      </c>
      <c r="Z151" s="3"/>
    </row>
    <row r="152" spans="1:26" x14ac:dyDescent="0.3">
      <c r="A152">
        <v>926</v>
      </c>
      <c r="B152" t="s">
        <v>180</v>
      </c>
      <c r="C152" t="s">
        <v>173</v>
      </c>
      <c r="D152" t="s">
        <v>480</v>
      </c>
      <c r="E152" t="s">
        <v>480</v>
      </c>
      <c r="F152">
        <v>0.35</v>
      </c>
      <c r="G152">
        <v>1</v>
      </c>
      <c r="H152">
        <v>0.56000000000000005</v>
      </c>
      <c r="I152" t="s">
        <v>480</v>
      </c>
      <c r="J152" t="s">
        <v>480</v>
      </c>
      <c r="K152" t="s">
        <v>480</v>
      </c>
      <c r="L152" t="s">
        <v>480</v>
      </c>
      <c r="M152" t="s">
        <v>480</v>
      </c>
      <c r="N152" t="s">
        <v>480</v>
      </c>
      <c r="O152" t="s">
        <v>480</v>
      </c>
      <c r="P152" t="s">
        <v>480</v>
      </c>
      <c r="Q152" t="s">
        <v>480</v>
      </c>
      <c r="R152" t="s">
        <v>480</v>
      </c>
      <c r="W152" s="2">
        <f t="shared" si="2"/>
        <v>1.9100000000000001</v>
      </c>
      <c r="X152">
        <f>VLOOKUP(A152,'Innmelding og utmelding'!A:AQ,43,FALSE)</f>
        <v>1</v>
      </c>
      <c r="Z152" s="7"/>
    </row>
    <row r="153" spans="1:26" x14ac:dyDescent="0.3">
      <c r="A153">
        <v>928</v>
      </c>
      <c r="B153" t="s">
        <v>181</v>
      </c>
      <c r="C153" t="s">
        <v>173</v>
      </c>
      <c r="D153" t="s">
        <v>480</v>
      </c>
      <c r="E153" t="s">
        <v>480</v>
      </c>
      <c r="F153" t="s">
        <v>480</v>
      </c>
      <c r="G153" t="s">
        <v>480</v>
      </c>
      <c r="H153" t="s">
        <v>480</v>
      </c>
      <c r="I153" t="s">
        <v>480</v>
      </c>
      <c r="J153" t="s">
        <v>480</v>
      </c>
      <c r="K153" t="s">
        <v>480</v>
      </c>
      <c r="L153" t="s">
        <v>480</v>
      </c>
      <c r="M153" t="s">
        <v>480</v>
      </c>
      <c r="N153" t="s">
        <v>480</v>
      </c>
      <c r="O153" t="s">
        <v>480</v>
      </c>
      <c r="P153" t="s">
        <v>480</v>
      </c>
      <c r="Q153" t="s">
        <v>480</v>
      </c>
      <c r="R153" t="s">
        <v>480</v>
      </c>
      <c r="S153" s="2">
        <v>0.91</v>
      </c>
      <c r="T153" s="2">
        <v>0.11</v>
      </c>
      <c r="U153" s="2"/>
      <c r="V153" s="2"/>
      <c r="W153" s="2">
        <f t="shared" si="2"/>
        <v>1.02</v>
      </c>
      <c r="X153">
        <f>VLOOKUP(A153,'Innmelding og utmelding'!A:AQ,43,FALSE)</f>
        <v>1</v>
      </c>
      <c r="Z153" s="2"/>
    </row>
    <row r="154" spans="1:26" x14ac:dyDescent="0.3">
      <c r="A154">
        <v>929</v>
      </c>
      <c r="B154" t="s">
        <v>182</v>
      </c>
      <c r="C154" t="s">
        <v>173</v>
      </c>
      <c r="D154">
        <v>0.88</v>
      </c>
      <c r="E154">
        <v>0.12</v>
      </c>
      <c r="F154" t="s">
        <v>480</v>
      </c>
      <c r="G154" t="s">
        <v>480</v>
      </c>
      <c r="H154" t="s">
        <v>480</v>
      </c>
      <c r="I154" t="s">
        <v>480</v>
      </c>
      <c r="J154" t="s">
        <v>480</v>
      </c>
      <c r="K154" t="s">
        <v>480</v>
      </c>
      <c r="L154" t="s">
        <v>480</v>
      </c>
      <c r="M154" t="s">
        <v>480</v>
      </c>
      <c r="N154" t="s">
        <v>480</v>
      </c>
      <c r="O154" t="s">
        <v>480</v>
      </c>
      <c r="P154" t="s">
        <v>480</v>
      </c>
      <c r="Q154" t="s">
        <v>480</v>
      </c>
      <c r="R154" t="s">
        <v>480</v>
      </c>
      <c r="W154" s="2">
        <f t="shared" si="2"/>
        <v>1</v>
      </c>
      <c r="X154">
        <f>VLOOKUP(A154,'Innmelding og utmelding'!A:AQ,43,FALSE)</f>
        <v>1</v>
      </c>
    </row>
    <row r="155" spans="1:26" x14ac:dyDescent="0.3">
      <c r="A155">
        <v>935</v>
      </c>
      <c r="B155" t="s">
        <v>183</v>
      </c>
      <c r="C155" t="s">
        <v>173</v>
      </c>
      <c r="D155" t="s">
        <v>480</v>
      </c>
      <c r="E155" t="s">
        <v>480</v>
      </c>
      <c r="F155" t="s">
        <v>480</v>
      </c>
      <c r="G155" t="s">
        <v>480</v>
      </c>
      <c r="H155" t="s">
        <v>480</v>
      </c>
      <c r="I155" t="s">
        <v>480</v>
      </c>
      <c r="J155" t="s">
        <v>480</v>
      </c>
      <c r="K155" t="s">
        <v>480</v>
      </c>
      <c r="L155" t="s">
        <v>480</v>
      </c>
      <c r="M155" t="s">
        <v>480</v>
      </c>
      <c r="N155" t="s">
        <v>480</v>
      </c>
      <c r="O155" t="s">
        <v>480</v>
      </c>
      <c r="P155" t="s">
        <v>480</v>
      </c>
      <c r="Q155" t="s">
        <v>480</v>
      </c>
      <c r="R155" t="s">
        <v>480</v>
      </c>
      <c r="W155" s="2">
        <f t="shared" si="2"/>
        <v>0</v>
      </c>
      <c r="X155">
        <f>VLOOKUP(A155,'Innmelding og utmelding'!A:AQ,43,FALSE)</f>
        <v>0</v>
      </c>
    </row>
    <row r="156" spans="1:26" x14ac:dyDescent="0.3">
      <c r="A156">
        <v>937</v>
      </c>
      <c r="B156" t="s">
        <v>184</v>
      </c>
      <c r="C156" t="s">
        <v>173</v>
      </c>
      <c r="D156" t="s">
        <v>480</v>
      </c>
      <c r="E156" t="s">
        <v>480</v>
      </c>
      <c r="F156" t="s">
        <v>480</v>
      </c>
      <c r="G156" t="s">
        <v>480</v>
      </c>
      <c r="H156" t="s">
        <v>480</v>
      </c>
      <c r="I156" t="s">
        <v>480</v>
      </c>
      <c r="J156" t="s">
        <v>480</v>
      </c>
      <c r="K156" t="s">
        <v>480</v>
      </c>
      <c r="L156" t="s">
        <v>480</v>
      </c>
      <c r="M156" t="s">
        <v>480</v>
      </c>
      <c r="N156" t="s">
        <v>480</v>
      </c>
      <c r="O156" t="s">
        <v>480</v>
      </c>
      <c r="P156" t="s">
        <v>480</v>
      </c>
      <c r="Q156" t="s">
        <v>480</v>
      </c>
      <c r="R156" t="s">
        <v>480</v>
      </c>
      <c r="W156" s="2">
        <f t="shared" si="2"/>
        <v>0</v>
      </c>
      <c r="X156">
        <f>VLOOKUP(A156,'Innmelding og utmelding'!A:AQ,43,FALSE)</f>
        <v>0</v>
      </c>
    </row>
    <row r="157" spans="1:26" x14ac:dyDescent="0.3">
      <c r="A157">
        <v>938</v>
      </c>
      <c r="B157" t="s">
        <v>185</v>
      </c>
      <c r="C157" t="s">
        <v>173</v>
      </c>
      <c r="D157" t="s">
        <v>480</v>
      </c>
      <c r="E157" t="s">
        <v>480</v>
      </c>
      <c r="F157" t="s">
        <v>480</v>
      </c>
      <c r="G157" t="s">
        <v>480</v>
      </c>
      <c r="H157" t="s">
        <v>480</v>
      </c>
      <c r="I157" t="s">
        <v>480</v>
      </c>
      <c r="J157" t="s">
        <v>480</v>
      </c>
      <c r="K157" t="s">
        <v>480</v>
      </c>
      <c r="L157" t="s">
        <v>480</v>
      </c>
      <c r="M157" t="s">
        <v>480</v>
      </c>
      <c r="N157" t="s">
        <v>480</v>
      </c>
      <c r="O157" t="s">
        <v>480</v>
      </c>
      <c r="P157" t="s">
        <v>480</v>
      </c>
      <c r="Q157" t="s">
        <v>480</v>
      </c>
      <c r="R157" t="s">
        <v>480</v>
      </c>
      <c r="W157" s="2">
        <f t="shared" si="2"/>
        <v>0</v>
      </c>
      <c r="X157">
        <f>VLOOKUP(A157,'Innmelding og utmelding'!A:AQ,43,FALSE)</f>
        <v>0</v>
      </c>
    </row>
    <row r="158" spans="1:26" x14ac:dyDescent="0.3">
      <c r="A158">
        <v>940</v>
      </c>
      <c r="B158" t="s">
        <v>186</v>
      </c>
      <c r="C158" t="s">
        <v>173</v>
      </c>
      <c r="D158" t="s">
        <v>480</v>
      </c>
      <c r="E158" t="s">
        <v>480</v>
      </c>
      <c r="F158" t="s">
        <v>480</v>
      </c>
      <c r="G158" t="s">
        <v>480</v>
      </c>
      <c r="H158" t="s">
        <v>480</v>
      </c>
      <c r="I158" t="s">
        <v>480</v>
      </c>
      <c r="J158" t="s">
        <v>480</v>
      </c>
      <c r="K158" t="s">
        <v>480</v>
      </c>
      <c r="L158" t="s">
        <v>480</v>
      </c>
      <c r="M158" t="s">
        <v>480</v>
      </c>
      <c r="N158" t="s">
        <v>480</v>
      </c>
      <c r="O158" t="s">
        <v>480</v>
      </c>
      <c r="P158" t="s">
        <v>480</v>
      </c>
      <c r="Q158" t="s">
        <v>480</v>
      </c>
      <c r="R158" t="s">
        <v>480</v>
      </c>
      <c r="W158" s="2">
        <f t="shared" si="2"/>
        <v>0</v>
      </c>
      <c r="X158">
        <f>VLOOKUP(A158,'Innmelding og utmelding'!A:AQ,43,FALSE)</f>
        <v>0</v>
      </c>
    </row>
    <row r="159" spans="1:26" x14ac:dyDescent="0.3">
      <c r="A159">
        <v>941</v>
      </c>
      <c r="B159" t="s">
        <v>187</v>
      </c>
      <c r="C159" t="s">
        <v>173</v>
      </c>
      <c r="D159" t="s">
        <v>480</v>
      </c>
      <c r="E159" t="s">
        <v>480</v>
      </c>
      <c r="F159" t="s">
        <v>480</v>
      </c>
      <c r="G159" t="s">
        <v>480</v>
      </c>
      <c r="H159" t="s">
        <v>480</v>
      </c>
      <c r="I159" t="s">
        <v>480</v>
      </c>
      <c r="J159" t="s">
        <v>480</v>
      </c>
      <c r="K159" t="s">
        <v>480</v>
      </c>
      <c r="L159" t="s">
        <v>480</v>
      </c>
      <c r="M159" t="s">
        <v>480</v>
      </c>
      <c r="N159" t="s">
        <v>480</v>
      </c>
      <c r="O159" t="s">
        <v>480</v>
      </c>
      <c r="P159" t="s">
        <v>480</v>
      </c>
      <c r="Q159" t="s">
        <v>480</v>
      </c>
      <c r="R159" t="s">
        <v>480</v>
      </c>
      <c r="W159" s="2">
        <f t="shared" si="2"/>
        <v>0</v>
      </c>
      <c r="X159">
        <f>VLOOKUP(A159,'Innmelding og utmelding'!A:AQ,43,FALSE)</f>
        <v>0</v>
      </c>
    </row>
    <row r="160" spans="1:26" x14ac:dyDescent="0.3">
      <c r="A160">
        <v>1001</v>
      </c>
      <c r="B160" t="s">
        <v>188</v>
      </c>
      <c r="C160" t="s">
        <v>189</v>
      </c>
      <c r="D160" t="s">
        <v>480</v>
      </c>
      <c r="E160" t="s">
        <v>480</v>
      </c>
      <c r="F160" t="s">
        <v>480</v>
      </c>
      <c r="G160" t="s">
        <v>480</v>
      </c>
      <c r="H160" t="s">
        <v>480</v>
      </c>
      <c r="I160" t="s">
        <v>480</v>
      </c>
      <c r="J160" t="s">
        <v>480</v>
      </c>
      <c r="K160" t="s">
        <v>480</v>
      </c>
      <c r="L160" t="s">
        <v>480</v>
      </c>
      <c r="M160" t="s">
        <v>480</v>
      </c>
      <c r="N160" t="s">
        <v>480</v>
      </c>
      <c r="O160" t="s">
        <v>480</v>
      </c>
      <c r="P160" t="s">
        <v>480</v>
      </c>
      <c r="Q160" t="s">
        <v>480</v>
      </c>
      <c r="R160" t="s">
        <v>480</v>
      </c>
      <c r="W160" s="2">
        <f t="shared" si="2"/>
        <v>0</v>
      </c>
      <c r="X160">
        <f>VLOOKUP(A160,'Innmelding og utmelding'!A:AQ,43,FALSE)</f>
        <v>0</v>
      </c>
    </row>
    <row r="161" spans="1:24" x14ac:dyDescent="0.3">
      <c r="A161">
        <v>1002</v>
      </c>
      <c r="B161" t="s">
        <v>190</v>
      </c>
      <c r="C161" t="s">
        <v>189</v>
      </c>
      <c r="D161" t="s">
        <v>480</v>
      </c>
      <c r="E161" t="s">
        <v>480</v>
      </c>
      <c r="F161" t="s">
        <v>480</v>
      </c>
      <c r="G161" t="s">
        <v>480</v>
      </c>
      <c r="H161" t="s">
        <v>480</v>
      </c>
      <c r="I161" t="s">
        <v>480</v>
      </c>
      <c r="J161" t="s">
        <v>480</v>
      </c>
      <c r="K161" t="s">
        <v>480</v>
      </c>
      <c r="L161" t="s">
        <v>480</v>
      </c>
      <c r="M161" t="s">
        <v>480</v>
      </c>
      <c r="N161" t="s">
        <v>480</v>
      </c>
      <c r="O161" t="s">
        <v>480</v>
      </c>
      <c r="P161" t="s">
        <v>480</v>
      </c>
      <c r="Q161" t="s">
        <v>480</v>
      </c>
      <c r="R161" t="s">
        <v>480</v>
      </c>
      <c r="W161" s="2">
        <f t="shared" si="2"/>
        <v>0</v>
      </c>
      <c r="X161">
        <f>VLOOKUP(A161,'Innmelding og utmelding'!A:AQ,43,FALSE)</f>
        <v>0</v>
      </c>
    </row>
    <row r="162" spans="1:24" x14ac:dyDescent="0.3">
      <c r="A162">
        <v>1003</v>
      </c>
      <c r="B162" t="s">
        <v>191</v>
      </c>
      <c r="C162" t="s">
        <v>189</v>
      </c>
      <c r="D162" t="s">
        <v>480</v>
      </c>
      <c r="E162" t="s">
        <v>480</v>
      </c>
      <c r="F162" t="s">
        <v>480</v>
      </c>
      <c r="G162" t="s">
        <v>480</v>
      </c>
      <c r="H162" t="s">
        <v>480</v>
      </c>
      <c r="I162" t="s">
        <v>480</v>
      </c>
      <c r="J162" t="s">
        <v>480</v>
      </c>
      <c r="K162" t="s">
        <v>480</v>
      </c>
      <c r="L162" t="s">
        <v>480</v>
      </c>
      <c r="M162" t="s">
        <v>480</v>
      </c>
      <c r="N162" t="s">
        <v>480</v>
      </c>
      <c r="O162" t="s">
        <v>480</v>
      </c>
      <c r="P162" t="s">
        <v>480</v>
      </c>
      <c r="Q162" t="s">
        <v>480</v>
      </c>
      <c r="R162" t="s">
        <v>480</v>
      </c>
      <c r="W162" s="2">
        <f t="shared" si="2"/>
        <v>0</v>
      </c>
      <c r="X162">
        <f>VLOOKUP(A162,'Innmelding og utmelding'!A:AQ,43,FALSE)</f>
        <v>0</v>
      </c>
    </row>
    <row r="163" spans="1:24" x14ac:dyDescent="0.3">
      <c r="A163">
        <v>1004</v>
      </c>
      <c r="B163" t="s">
        <v>192</v>
      </c>
      <c r="C163" t="s">
        <v>189</v>
      </c>
      <c r="D163" t="s">
        <v>480</v>
      </c>
      <c r="E163" t="s">
        <v>480</v>
      </c>
      <c r="F163" t="s">
        <v>480</v>
      </c>
      <c r="G163" t="s">
        <v>480</v>
      </c>
      <c r="H163" t="s">
        <v>480</v>
      </c>
      <c r="I163" t="s">
        <v>480</v>
      </c>
      <c r="J163" t="s">
        <v>480</v>
      </c>
      <c r="K163" t="s">
        <v>480</v>
      </c>
      <c r="L163" t="s">
        <v>480</v>
      </c>
      <c r="M163" t="s">
        <v>480</v>
      </c>
      <c r="N163" t="s">
        <v>480</v>
      </c>
      <c r="O163" t="s">
        <v>480</v>
      </c>
      <c r="P163" t="s">
        <v>480</v>
      </c>
      <c r="Q163" t="s">
        <v>480</v>
      </c>
      <c r="R163" t="s">
        <v>480</v>
      </c>
      <c r="W163" s="2">
        <f t="shared" si="2"/>
        <v>0</v>
      </c>
      <c r="X163">
        <f>VLOOKUP(A163,'Innmelding og utmelding'!A:AQ,43,FALSE)</f>
        <v>0</v>
      </c>
    </row>
    <row r="164" spans="1:24" x14ac:dyDescent="0.3">
      <c r="A164">
        <v>1014</v>
      </c>
      <c r="B164" t="s">
        <v>193</v>
      </c>
      <c r="C164" t="s">
        <v>189</v>
      </c>
      <c r="E164" t="s">
        <v>480</v>
      </c>
      <c r="F164" t="s">
        <v>480</v>
      </c>
      <c r="G164" t="s">
        <v>480</v>
      </c>
      <c r="H164">
        <v>0.86</v>
      </c>
      <c r="I164">
        <v>1</v>
      </c>
      <c r="J164">
        <v>0.52</v>
      </c>
      <c r="K164" t="s">
        <v>480</v>
      </c>
      <c r="L164" t="s">
        <v>480</v>
      </c>
      <c r="M164" t="s">
        <v>480</v>
      </c>
      <c r="N164" t="s">
        <v>480</v>
      </c>
      <c r="O164" t="s">
        <v>480</v>
      </c>
      <c r="P164" t="s">
        <v>480</v>
      </c>
      <c r="Q164" t="s">
        <v>480</v>
      </c>
      <c r="R164" t="s">
        <v>480</v>
      </c>
      <c r="W164" s="2">
        <f t="shared" si="2"/>
        <v>2.38</v>
      </c>
      <c r="X164">
        <f>VLOOKUP(A164,'Innmelding og utmelding'!A:AQ,43,FALSE)</f>
        <v>1</v>
      </c>
    </row>
    <row r="165" spans="1:24" x14ac:dyDescent="0.3">
      <c r="A165">
        <v>1017</v>
      </c>
      <c r="B165" t="s">
        <v>194</v>
      </c>
      <c r="C165" t="s">
        <v>189</v>
      </c>
      <c r="D165" t="s">
        <v>480</v>
      </c>
      <c r="E165" t="s">
        <v>480</v>
      </c>
      <c r="F165" t="s">
        <v>480</v>
      </c>
      <c r="G165" t="s">
        <v>480</v>
      </c>
      <c r="H165" t="s">
        <v>480</v>
      </c>
      <c r="I165" t="s">
        <v>480</v>
      </c>
      <c r="J165" t="s">
        <v>480</v>
      </c>
      <c r="K165" t="s">
        <v>480</v>
      </c>
      <c r="L165" t="s">
        <v>480</v>
      </c>
      <c r="M165" t="s">
        <v>480</v>
      </c>
      <c r="N165" t="s">
        <v>480</v>
      </c>
      <c r="O165" t="s">
        <v>480</v>
      </c>
      <c r="P165" t="s">
        <v>480</v>
      </c>
      <c r="Q165" t="s">
        <v>480</v>
      </c>
      <c r="R165" t="s">
        <v>480</v>
      </c>
      <c r="W165" s="2">
        <f t="shared" si="2"/>
        <v>0</v>
      </c>
      <c r="X165">
        <f>VLOOKUP(A165,'Innmelding og utmelding'!A:AQ,43,FALSE)</f>
        <v>0</v>
      </c>
    </row>
    <row r="166" spans="1:24" x14ac:dyDescent="0.3">
      <c r="A166">
        <v>1018</v>
      </c>
      <c r="B166" t="s">
        <v>195</v>
      </c>
      <c r="C166" t="s">
        <v>189</v>
      </c>
      <c r="D166" t="s">
        <v>480</v>
      </c>
      <c r="E166" t="s">
        <v>480</v>
      </c>
      <c r="F166" t="s">
        <v>480</v>
      </c>
      <c r="G166" t="s">
        <v>480</v>
      </c>
      <c r="H166" t="s">
        <v>480</v>
      </c>
      <c r="I166" t="s">
        <v>480</v>
      </c>
      <c r="J166" t="s">
        <v>480</v>
      </c>
      <c r="K166" t="s">
        <v>480</v>
      </c>
      <c r="L166" t="s">
        <v>480</v>
      </c>
      <c r="M166" t="s">
        <v>480</v>
      </c>
      <c r="N166" t="s">
        <v>480</v>
      </c>
      <c r="O166" t="s">
        <v>480</v>
      </c>
      <c r="P166" t="s">
        <v>480</v>
      </c>
      <c r="Q166" t="s">
        <v>480</v>
      </c>
      <c r="R166" t="s">
        <v>480</v>
      </c>
      <c r="W166" s="2">
        <f t="shared" si="2"/>
        <v>0</v>
      </c>
      <c r="X166">
        <f>VLOOKUP(A166,'Innmelding og utmelding'!A:AQ,43,FALSE)</f>
        <v>0</v>
      </c>
    </row>
    <row r="167" spans="1:24" x14ac:dyDescent="0.3">
      <c r="A167">
        <v>1021</v>
      </c>
      <c r="B167" t="s">
        <v>196</v>
      </c>
      <c r="C167" t="s">
        <v>189</v>
      </c>
      <c r="D167" t="s">
        <v>480</v>
      </c>
      <c r="E167" t="s">
        <v>480</v>
      </c>
      <c r="F167" t="s">
        <v>480</v>
      </c>
      <c r="G167" t="s">
        <v>480</v>
      </c>
      <c r="H167" t="s">
        <v>480</v>
      </c>
      <c r="I167" t="s">
        <v>480</v>
      </c>
      <c r="J167" t="s">
        <v>480</v>
      </c>
      <c r="K167" t="s">
        <v>480</v>
      </c>
      <c r="L167" t="s">
        <v>480</v>
      </c>
      <c r="M167" t="s">
        <v>480</v>
      </c>
      <c r="N167" t="s">
        <v>480</v>
      </c>
      <c r="O167" t="s">
        <v>480</v>
      </c>
      <c r="P167" t="s">
        <v>480</v>
      </c>
      <c r="Q167" t="s">
        <v>480</v>
      </c>
      <c r="R167" t="s">
        <v>480</v>
      </c>
      <c r="W167" s="2">
        <f t="shared" si="2"/>
        <v>0</v>
      </c>
      <c r="X167">
        <f>VLOOKUP(A167,'Innmelding og utmelding'!A:AQ,43,FALSE)</f>
        <v>0</v>
      </c>
    </row>
    <row r="168" spans="1:24" x14ac:dyDescent="0.3">
      <c r="A168">
        <v>1026</v>
      </c>
      <c r="B168" t="s">
        <v>197</v>
      </c>
      <c r="C168" t="s">
        <v>189</v>
      </c>
      <c r="D168" t="s">
        <v>480</v>
      </c>
      <c r="E168" t="s">
        <v>480</v>
      </c>
      <c r="F168" t="s">
        <v>480</v>
      </c>
      <c r="G168" t="s">
        <v>480</v>
      </c>
      <c r="H168" t="s">
        <v>480</v>
      </c>
      <c r="I168" t="s">
        <v>480</v>
      </c>
      <c r="J168" t="s">
        <v>480</v>
      </c>
      <c r="K168" t="s">
        <v>480</v>
      </c>
      <c r="L168" t="s">
        <v>480</v>
      </c>
      <c r="M168" t="s">
        <v>480</v>
      </c>
      <c r="N168" t="s">
        <v>480</v>
      </c>
      <c r="O168" t="s">
        <v>480</v>
      </c>
      <c r="P168" t="s">
        <v>480</v>
      </c>
      <c r="Q168" t="s">
        <v>480</v>
      </c>
      <c r="R168" t="s">
        <v>480</v>
      </c>
      <c r="W168" s="2">
        <f t="shared" si="2"/>
        <v>0</v>
      </c>
      <c r="X168">
        <f>VLOOKUP(A168,'Innmelding og utmelding'!A:AQ,43,FALSE)</f>
        <v>0</v>
      </c>
    </row>
    <row r="169" spans="1:24" x14ac:dyDescent="0.3">
      <c r="A169">
        <v>1027</v>
      </c>
      <c r="B169" t="s">
        <v>198</v>
      </c>
      <c r="C169" t="s">
        <v>189</v>
      </c>
      <c r="D169" t="s">
        <v>480</v>
      </c>
      <c r="E169" t="s">
        <v>480</v>
      </c>
      <c r="F169" t="s">
        <v>480</v>
      </c>
      <c r="G169" t="s">
        <v>480</v>
      </c>
      <c r="H169" t="s">
        <v>480</v>
      </c>
      <c r="I169" t="s">
        <v>480</v>
      </c>
      <c r="J169" t="s">
        <v>480</v>
      </c>
      <c r="K169" t="s">
        <v>480</v>
      </c>
      <c r="L169" t="s">
        <v>480</v>
      </c>
      <c r="M169" t="s">
        <v>480</v>
      </c>
      <c r="N169" t="s">
        <v>480</v>
      </c>
      <c r="O169" t="s">
        <v>480</v>
      </c>
      <c r="P169" t="s">
        <v>480</v>
      </c>
      <c r="Q169" t="s">
        <v>480</v>
      </c>
      <c r="R169" t="s">
        <v>480</v>
      </c>
      <c r="W169" s="2">
        <f t="shared" si="2"/>
        <v>0</v>
      </c>
      <c r="X169">
        <f>VLOOKUP(A169,'Innmelding og utmelding'!A:AQ,43,FALSE)</f>
        <v>0</v>
      </c>
    </row>
    <row r="170" spans="1:24" x14ac:dyDescent="0.3">
      <c r="A170">
        <v>1029</v>
      </c>
      <c r="B170" t="s">
        <v>199</v>
      </c>
      <c r="C170" t="s">
        <v>189</v>
      </c>
      <c r="D170">
        <v>1</v>
      </c>
      <c r="E170">
        <v>0.52</v>
      </c>
      <c r="F170" t="s">
        <v>480</v>
      </c>
      <c r="G170" t="s">
        <v>480</v>
      </c>
      <c r="H170" t="s">
        <v>480</v>
      </c>
      <c r="I170" t="s">
        <v>480</v>
      </c>
      <c r="J170" t="s">
        <v>480</v>
      </c>
      <c r="K170" t="s">
        <v>480</v>
      </c>
      <c r="L170" t="s">
        <v>480</v>
      </c>
      <c r="M170">
        <v>0.4</v>
      </c>
      <c r="N170">
        <v>1</v>
      </c>
      <c r="O170">
        <v>1</v>
      </c>
      <c r="P170">
        <v>1</v>
      </c>
      <c r="Q170" s="2">
        <v>0.33698630136986302</v>
      </c>
      <c r="R170" t="s">
        <v>480</v>
      </c>
      <c r="W170" s="2">
        <f t="shared" si="2"/>
        <v>5.2569863013698628</v>
      </c>
      <c r="X170">
        <f>VLOOKUP(A170,'Innmelding og utmelding'!A:AQ,43,FALSE)</f>
        <v>2</v>
      </c>
    </row>
    <row r="171" spans="1:24" x14ac:dyDescent="0.3">
      <c r="A171">
        <v>1032</v>
      </c>
      <c r="B171" t="s">
        <v>200</v>
      </c>
      <c r="C171" t="s">
        <v>189</v>
      </c>
      <c r="D171" t="s">
        <v>480</v>
      </c>
      <c r="E171" t="s">
        <v>480</v>
      </c>
      <c r="F171" t="s">
        <v>480</v>
      </c>
      <c r="G171" t="s">
        <v>480</v>
      </c>
      <c r="H171" t="s">
        <v>480</v>
      </c>
      <c r="I171" t="s">
        <v>480</v>
      </c>
      <c r="J171" t="s">
        <v>480</v>
      </c>
      <c r="K171" t="s">
        <v>480</v>
      </c>
      <c r="L171" t="s">
        <v>480</v>
      </c>
      <c r="M171" t="s">
        <v>480</v>
      </c>
      <c r="N171" t="s">
        <v>480</v>
      </c>
      <c r="O171" t="s">
        <v>480</v>
      </c>
      <c r="P171" t="s">
        <v>480</v>
      </c>
      <c r="Q171" t="s">
        <v>480</v>
      </c>
      <c r="R171" t="s">
        <v>480</v>
      </c>
      <c r="W171" s="2">
        <f t="shared" si="2"/>
        <v>0</v>
      </c>
      <c r="X171">
        <f>VLOOKUP(A171,'Innmelding og utmelding'!A:AQ,43,FALSE)</f>
        <v>0</v>
      </c>
    </row>
    <row r="172" spans="1:24" x14ac:dyDescent="0.3">
      <c r="A172">
        <v>1034</v>
      </c>
      <c r="B172" t="s">
        <v>201</v>
      </c>
      <c r="C172" t="s">
        <v>189</v>
      </c>
      <c r="D172" t="s">
        <v>480</v>
      </c>
      <c r="E172" t="s">
        <v>480</v>
      </c>
      <c r="F172" t="s">
        <v>480</v>
      </c>
      <c r="G172" t="s">
        <v>480</v>
      </c>
      <c r="H172" t="s">
        <v>480</v>
      </c>
      <c r="I172" t="s">
        <v>480</v>
      </c>
      <c r="J172" t="s">
        <v>480</v>
      </c>
      <c r="K172" t="s">
        <v>480</v>
      </c>
      <c r="L172" t="s">
        <v>480</v>
      </c>
      <c r="M172" t="s">
        <v>480</v>
      </c>
      <c r="N172" t="s">
        <v>480</v>
      </c>
      <c r="O172" t="s">
        <v>480</v>
      </c>
      <c r="P172" t="s">
        <v>480</v>
      </c>
      <c r="Q172" t="s">
        <v>480</v>
      </c>
      <c r="R172" t="s">
        <v>480</v>
      </c>
      <c r="W172" s="2">
        <f t="shared" si="2"/>
        <v>0</v>
      </c>
      <c r="X172">
        <f>VLOOKUP(A172,'Innmelding og utmelding'!A:AQ,43,FALSE)</f>
        <v>0</v>
      </c>
    </row>
    <row r="173" spans="1:24" x14ac:dyDescent="0.3">
      <c r="A173">
        <v>1037</v>
      </c>
      <c r="B173" t="s">
        <v>202</v>
      </c>
      <c r="C173" t="s">
        <v>189</v>
      </c>
      <c r="D173" t="s">
        <v>480</v>
      </c>
      <c r="E173" t="s">
        <v>480</v>
      </c>
      <c r="F173" t="s">
        <v>480</v>
      </c>
      <c r="G173" t="s">
        <v>480</v>
      </c>
      <c r="H173" t="s">
        <v>480</v>
      </c>
      <c r="I173" t="s">
        <v>480</v>
      </c>
      <c r="J173" t="s">
        <v>480</v>
      </c>
      <c r="K173" t="s">
        <v>480</v>
      </c>
      <c r="L173" t="s">
        <v>480</v>
      </c>
      <c r="M173" t="s">
        <v>480</v>
      </c>
      <c r="N173" t="s">
        <v>480</v>
      </c>
      <c r="O173" t="s">
        <v>480</v>
      </c>
      <c r="P173" t="s">
        <v>480</v>
      </c>
      <c r="Q173" t="s">
        <v>480</v>
      </c>
      <c r="R173" t="s">
        <v>480</v>
      </c>
      <c r="W173" s="2">
        <f t="shared" si="2"/>
        <v>0</v>
      </c>
      <c r="X173">
        <f>VLOOKUP(A173,'Innmelding og utmelding'!A:AQ,43,FALSE)</f>
        <v>0</v>
      </c>
    </row>
    <row r="174" spans="1:24" x14ac:dyDescent="0.3">
      <c r="A174">
        <v>1046</v>
      </c>
      <c r="B174" t="s">
        <v>203</v>
      </c>
      <c r="C174" t="s">
        <v>189</v>
      </c>
      <c r="D174" t="s">
        <v>480</v>
      </c>
      <c r="E174" t="s">
        <v>480</v>
      </c>
      <c r="F174" t="s">
        <v>480</v>
      </c>
      <c r="G174" t="s">
        <v>480</v>
      </c>
      <c r="H174" t="s">
        <v>480</v>
      </c>
      <c r="I174" t="s">
        <v>480</v>
      </c>
      <c r="J174" t="s">
        <v>480</v>
      </c>
      <c r="K174" t="s">
        <v>480</v>
      </c>
      <c r="L174" t="s">
        <v>480</v>
      </c>
      <c r="M174" t="s">
        <v>480</v>
      </c>
      <c r="N174" t="s">
        <v>480</v>
      </c>
      <c r="O174" t="s">
        <v>480</v>
      </c>
      <c r="P174" t="s">
        <v>480</v>
      </c>
      <c r="Q174" t="s">
        <v>480</v>
      </c>
      <c r="R174" t="s">
        <v>480</v>
      </c>
      <c r="W174" s="2">
        <f t="shared" si="2"/>
        <v>0</v>
      </c>
      <c r="X174">
        <f>VLOOKUP(A174,'Innmelding og utmelding'!A:AQ,43,FALSE)</f>
        <v>0</v>
      </c>
    </row>
    <row r="175" spans="1:24" x14ac:dyDescent="0.3">
      <c r="A175">
        <v>1101</v>
      </c>
      <c r="B175" t="s">
        <v>204</v>
      </c>
      <c r="C175" t="s">
        <v>205</v>
      </c>
      <c r="D175" t="s">
        <v>480</v>
      </c>
      <c r="E175" t="s">
        <v>480</v>
      </c>
      <c r="F175">
        <v>0.75</v>
      </c>
      <c r="G175">
        <v>1</v>
      </c>
      <c r="H175">
        <v>1</v>
      </c>
      <c r="I175">
        <v>0.59</v>
      </c>
      <c r="J175" t="s">
        <v>480</v>
      </c>
      <c r="K175" t="s">
        <v>480</v>
      </c>
      <c r="L175" t="s">
        <v>480</v>
      </c>
      <c r="M175" t="s">
        <v>480</v>
      </c>
      <c r="N175" t="s">
        <v>480</v>
      </c>
      <c r="O175" t="s">
        <v>480</v>
      </c>
      <c r="P175" t="s">
        <v>480</v>
      </c>
      <c r="Q175" t="s">
        <v>480</v>
      </c>
      <c r="R175" t="s">
        <v>480</v>
      </c>
      <c r="W175" s="2">
        <f t="shared" si="2"/>
        <v>3.34</v>
      </c>
      <c r="X175">
        <f>VLOOKUP(A175,'Innmelding og utmelding'!A:AQ,43,FALSE)</f>
        <v>1</v>
      </c>
    </row>
    <row r="176" spans="1:24" x14ac:dyDescent="0.3">
      <c r="A176">
        <v>1102</v>
      </c>
      <c r="B176" t="s">
        <v>206</v>
      </c>
      <c r="C176" t="s">
        <v>205</v>
      </c>
      <c r="D176" t="s">
        <v>480</v>
      </c>
      <c r="E176" t="s">
        <v>480</v>
      </c>
      <c r="F176" t="s">
        <v>480</v>
      </c>
      <c r="G176" t="s">
        <v>480</v>
      </c>
      <c r="H176" t="s">
        <v>480</v>
      </c>
      <c r="I176" t="s">
        <v>480</v>
      </c>
      <c r="J176" t="s">
        <v>480</v>
      </c>
      <c r="K176" t="s">
        <v>480</v>
      </c>
      <c r="L176" t="s">
        <v>480</v>
      </c>
      <c r="M176" t="s">
        <v>480</v>
      </c>
      <c r="N176" t="s">
        <v>480</v>
      </c>
      <c r="O176" t="s">
        <v>480</v>
      </c>
      <c r="P176" t="s">
        <v>480</v>
      </c>
      <c r="Q176" t="s">
        <v>480</v>
      </c>
      <c r="R176" t="s">
        <v>480</v>
      </c>
      <c r="W176" s="2">
        <f t="shared" si="2"/>
        <v>0</v>
      </c>
      <c r="X176">
        <f>VLOOKUP(A176,'Innmelding og utmelding'!A:AQ,43,FALSE)</f>
        <v>0</v>
      </c>
    </row>
    <row r="177" spans="1:27" x14ac:dyDescent="0.3">
      <c r="A177">
        <v>1103</v>
      </c>
      <c r="B177" t="s">
        <v>207</v>
      </c>
      <c r="C177" t="s">
        <v>205</v>
      </c>
      <c r="D177" t="s">
        <v>480</v>
      </c>
      <c r="E177" t="s">
        <v>480</v>
      </c>
      <c r="F177" t="s">
        <v>480</v>
      </c>
      <c r="G177" t="s">
        <v>480</v>
      </c>
      <c r="H177" t="s">
        <v>480</v>
      </c>
      <c r="I177" t="s">
        <v>480</v>
      </c>
      <c r="J177" t="s">
        <v>480</v>
      </c>
      <c r="K177" t="s">
        <v>480</v>
      </c>
      <c r="L177" t="s">
        <v>480</v>
      </c>
      <c r="M177" t="s">
        <v>480</v>
      </c>
      <c r="N177" t="s">
        <v>480</v>
      </c>
      <c r="O177" t="s">
        <v>480</v>
      </c>
      <c r="P177" t="s">
        <v>480</v>
      </c>
      <c r="Q177" t="s">
        <v>480</v>
      </c>
      <c r="R177" t="s">
        <v>480</v>
      </c>
      <c r="W177" s="2">
        <f t="shared" si="2"/>
        <v>0</v>
      </c>
      <c r="X177">
        <f>VLOOKUP(A177,'Innmelding og utmelding'!A:AQ,43,FALSE)</f>
        <v>0</v>
      </c>
    </row>
    <row r="178" spans="1:27" x14ac:dyDescent="0.3">
      <c r="A178">
        <v>1106</v>
      </c>
      <c r="B178" t="s">
        <v>208</v>
      </c>
      <c r="C178" t="s">
        <v>205</v>
      </c>
      <c r="D178" t="s">
        <v>480</v>
      </c>
      <c r="E178" t="s">
        <v>480</v>
      </c>
      <c r="F178" t="s">
        <v>480</v>
      </c>
      <c r="G178" t="s">
        <v>480</v>
      </c>
      <c r="H178" t="s">
        <v>480</v>
      </c>
      <c r="I178" t="s">
        <v>480</v>
      </c>
      <c r="J178" t="s">
        <v>480</v>
      </c>
      <c r="K178" t="s">
        <v>480</v>
      </c>
      <c r="L178" t="s">
        <v>480</v>
      </c>
      <c r="M178">
        <v>0.47</v>
      </c>
      <c r="N178">
        <v>1</v>
      </c>
      <c r="O178">
        <v>1</v>
      </c>
      <c r="P178">
        <v>1</v>
      </c>
      <c r="Q178">
        <v>1</v>
      </c>
      <c r="R178">
        <v>1</v>
      </c>
      <c r="S178">
        <v>1</v>
      </c>
      <c r="T178">
        <v>0.45</v>
      </c>
      <c r="W178" s="2">
        <f t="shared" si="2"/>
        <v>6.92</v>
      </c>
      <c r="X178">
        <f>VLOOKUP(A178,'Innmelding og utmelding'!A:AQ,43,FALSE)</f>
        <v>1</v>
      </c>
      <c r="Z178" s="3"/>
    </row>
    <row r="179" spans="1:27" x14ac:dyDescent="0.3">
      <c r="A179">
        <v>1111</v>
      </c>
      <c r="B179" t="s">
        <v>209</v>
      </c>
      <c r="C179" t="s">
        <v>205</v>
      </c>
      <c r="D179" t="s">
        <v>480</v>
      </c>
      <c r="E179" t="s">
        <v>480</v>
      </c>
      <c r="F179" t="s">
        <v>480</v>
      </c>
      <c r="G179" t="s">
        <v>480</v>
      </c>
      <c r="H179" t="s">
        <v>480</v>
      </c>
      <c r="I179" t="s">
        <v>480</v>
      </c>
      <c r="J179" t="s">
        <v>480</v>
      </c>
      <c r="K179" t="s">
        <v>480</v>
      </c>
      <c r="L179" t="s">
        <v>480</v>
      </c>
      <c r="M179" t="s">
        <v>480</v>
      </c>
      <c r="N179" t="s">
        <v>480</v>
      </c>
      <c r="O179" t="s">
        <v>480</v>
      </c>
      <c r="P179" t="s">
        <v>480</v>
      </c>
      <c r="Q179" t="s">
        <v>480</v>
      </c>
      <c r="R179" t="s">
        <v>480</v>
      </c>
      <c r="W179" s="2">
        <f t="shared" si="2"/>
        <v>0</v>
      </c>
      <c r="X179">
        <f>VLOOKUP(A179,'Innmelding og utmelding'!A:AQ,43,FALSE)</f>
        <v>0</v>
      </c>
      <c r="Z179" s="3"/>
    </row>
    <row r="180" spans="1:27" x14ac:dyDescent="0.3">
      <c r="A180">
        <v>1112</v>
      </c>
      <c r="B180" t="s">
        <v>210</v>
      </c>
      <c r="C180" t="s">
        <v>205</v>
      </c>
      <c r="D180" t="s">
        <v>480</v>
      </c>
      <c r="E180" t="s">
        <v>480</v>
      </c>
      <c r="F180" t="s">
        <v>480</v>
      </c>
      <c r="G180" t="s">
        <v>480</v>
      </c>
      <c r="H180" t="s">
        <v>480</v>
      </c>
      <c r="I180" t="s">
        <v>480</v>
      </c>
      <c r="J180" t="s">
        <v>480</v>
      </c>
      <c r="K180" t="s">
        <v>480</v>
      </c>
      <c r="L180" t="s">
        <v>480</v>
      </c>
      <c r="M180" t="s">
        <v>480</v>
      </c>
      <c r="N180" t="s">
        <v>480</v>
      </c>
      <c r="O180" t="s">
        <v>480</v>
      </c>
      <c r="P180" t="s">
        <v>480</v>
      </c>
      <c r="Q180" t="s">
        <v>480</v>
      </c>
      <c r="R180" t="s">
        <v>480</v>
      </c>
      <c r="W180" s="2">
        <f t="shared" si="2"/>
        <v>0</v>
      </c>
      <c r="X180">
        <f>VLOOKUP(A180,'Innmelding og utmelding'!A:AQ,43,FALSE)</f>
        <v>0</v>
      </c>
    </row>
    <row r="181" spans="1:27" x14ac:dyDescent="0.3">
      <c r="A181">
        <v>1114</v>
      </c>
      <c r="B181" t="s">
        <v>211</v>
      </c>
      <c r="C181" t="s">
        <v>205</v>
      </c>
      <c r="D181" t="s">
        <v>480</v>
      </c>
      <c r="E181" t="s">
        <v>480</v>
      </c>
      <c r="F181" t="s">
        <v>480</v>
      </c>
      <c r="G181" t="s">
        <v>480</v>
      </c>
      <c r="H181" t="s">
        <v>480</v>
      </c>
      <c r="I181" t="s">
        <v>480</v>
      </c>
      <c r="J181" t="s">
        <v>480</v>
      </c>
      <c r="K181" t="s">
        <v>480</v>
      </c>
      <c r="L181" t="s">
        <v>480</v>
      </c>
      <c r="M181" t="s">
        <v>480</v>
      </c>
      <c r="N181" t="s">
        <v>480</v>
      </c>
      <c r="O181" t="s">
        <v>480</v>
      </c>
      <c r="P181" t="s">
        <v>480</v>
      </c>
      <c r="Q181" t="s">
        <v>480</v>
      </c>
      <c r="R181" t="s">
        <v>480</v>
      </c>
      <c r="W181" s="2">
        <f t="shared" si="2"/>
        <v>0</v>
      </c>
      <c r="X181">
        <f>VLOOKUP(A181,'Innmelding og utmelding'!A:AQ,43,FALSE)</f>
        <v>0</v>
      </c>
    </row>
    <row r="182" spans="1:27" x14ac:dyDescent="0.3">
      <c r="A182">
        <v>1119</v>
      </c>
      <c r="B182" t="s">
        <v>212</v>
      </c>
      <c r="C182" t="s">
        <v>205</v>
      </c>
      <c r="D182" t="s">
        <v>480</v>
      </c>
      <c r="E182" t="s">
        <v>480</v>
      </c>
      <c r="F182" t="s">
        <v>480</v>
      </c>
      <c r="G182" t="s">
        <v>480</v>
      </c>
      <c r="H182" t="s">
        <v>480</v>
      </c>
      <c r="I182" t="s">
        <v>480</v>
      </c>
      <c r="J182" t="s">
        <v>480</v>
      </c>
      <c r="K182" t="s">
        <v>480</v>
      </c>
      <c r="L182" t="s">
        <v>480</v>
      </c>
      <c r="M182" t="s">
        <v>480</v>
      </c>
      <c r="N182" t="s">
        <v>480</v>
      </c>
      <c r="O182" t="s">
        <v>480</v>
      </c>
      <c r="P182" t="s">
        <v>480</v>
      </c>
      <c r="Q182" t="s">
        <v>480</v>
      </c>
      <c r="R182" t="s">
        <v>480</v>
      </c>
      <c r="W182" s="2">
        <f t="shared" si="2"/>
        <v>0</v>
      </c>
      <c r="X182">
        <f>VLOOKUP(A182,'Innmelding og utmelding'!A:AQ,43,FALSE)</f>
        <v>0</v>
      </c>
    </row>
    <row r="183" spans="1:27" x14ac:dyDescent="0.3">
      <c r="A183">
        <v>1120</v>
      </c>
      <c r="B183" t="s">
        <v>213</v>
      </c>
      <c r="C183" t="s">
        <v>205</v>
      </c>
      <c r="D183" t="s">
        <v>480</v>
      </c>
      <c r="E183" t="s">
        <v>480</v>
      </c>
      <c r="F183" t="s">
        <v>480</v>
      </c>
      <c r="G183" t="s">
        <v>480</v>
      </c>
      <c r="H183" t="s">
        <v>480</v>
      </c>
      <c r="I183" t="s">
        <v>480</v>
      </c>
      <c r="J183" t="s">
        <v>480</v>
      </c>
      <c r="K183" t="s">
        <v>480</v>
      </c>
      <c r="L183" t="s">
        <v>480</v>
      </c>
      <c r="M183" t="s">
        <v>480</v>
      </c>
      <c r="N183" t="s">
        <v>480</v>
      </c>
      <c r="O183" t="s">
        <v>480</v>
      </c>
      <c r="P183" t="s">
        <v>480</v>
      </c>
      <c r="Q183" t="s">
        <v>480</v>
      </c>
      <c r="R183" t="s">
        <v>480</v>
      </c>
      <c r="W183" s="2">
        <f t="shared" si="2"/>
        <v>0</v>
      </c>
      <c r="X183">
        <f>VLOOKUP(A183,'Innmelding og utmelding'!A:AQ,43,FALSE)</f>
        <v>0</v>
      </c>
    </row>
    <row r="184" spans="1:27" x14ac:dyDescent="0.3">
      <c r="A184">
        <v>1121</v>
      </c>
      <c r="B184" t="s">
        <v>214</v>
      </c>
      <c r="C184" t="s">
        <v>205</v>
      </c>
      <c r="D184" t="s">
        <v>480</v>
      </c>
      <c r="E184" t="s">
        <v>480</v>
      </c>
      <c r="F184" t="s">
        <v>480</v>
      </c>
      <c r="G184" t="s">
        <v>480</v>
      </c>
      <c r="H184" t="s">
        <v>480</v>
      </c>
      <c r="I184" t="s">
        <v>480</v>
      </c>
      <c r="J184" t="s">
        <v>480</v>
      </c>
      <c r="K184" t="s">
        <v>480</v>
      </c>
      <c r="L184" t="s">
        <v>480</v>
      </c>
      <c r="M184" t="s">
        <v>480</v>
      </c>
      <c r="N184" t="s">
        <v>480</v>
      </c>
      <c r="O184" t="s">
        <v>480</v>
      </c>
      <c r="P184" t="s">
        <v>480</v>
      </c>
      <c r="Q184" t="s">
        <v>480</v>
      </c>
      <c r="R184" t="s">
        <v>480</v>
      </c>
      <c r="W184" s="2">
        <f t="shared" si="2"/>
        <v>0</v>
      </c>
      <c r="X184">
        <f>VLOOKUP(A184,'Innmelding og utmelding'!A:AQ,43,FALSE)</f>
        <v>0</v>
      </c>
    </row>
    <row r="185" spans="1:27" x14ac:dyDescent="0.3">
      <c r="A185">
        <v>1122</v>
      </c>
      <c r="B185" t="s">
        <v>215</v>
      </c>
      <c r="C185" t="s">
        <v>205</v>
      </c>
      <c r="D185" t="s">
        <v>480</v>
      </c>
      <c r="E185" t="s">
        <v>480</v>
      </c>
      <c r="F185" t="s">
        <v>480</v>
      </c>
      <c r="G185" t="s">
        <v>480</v>
      </c>
      <c r="H185" t="s">
        <v>480</v>
      </c>
      <c r="I185" t="s">
        <v>480</v>
      </c>
      <c r="J185" t="s">
        <v>480</v>
      </c>
      <c r="K185" t="s">
        <v>480</v>
      </c>
      <c r="L185" t="s">
        <v>480</v>
      </c>
      <c r="M185" t="s">
        <v>480</v>
      </c>
      <c r="N185" t="s">
        <v>480</v>
      </c>
      <c r="O185" t="s">
        <v>480</v>
      </c>
      <c r="P185" t="s">
        <v>480</v>
      </c>
      <c r="Q185" t="s">
        <v>480</v>
      </c>
      <c r="R185" t="s">
        <v>480</v>
      </c>
      <c r="W185" s="2">
        <f t="shared" si="2"/>
        <v>0</v>
      </c>
      <c r="X185">
        <f>VLOOKUP(A185,'Innmelding og utmelding'!A:AQ,43,FALSE)</f>
        <v>0</v>
      </c>
    </row>
    <row r="186" spans="1:27" x14ac:dyDescent="0.3">
      <c r="A186">
        <v>1124</v>
      </c>
      <c r="B186" t="s">
        <v>216</v>
      </c>
      <c r="C186" t="s">
        <v>205</v>
      </c>
      <c r="D186" t="s">
        <v>480</v>
      </c>
      <c r="E186" t="s">
        <v>480</v>
      </c>
      <c r="F186" t="s">
        <v>480</v>
      </c>
      <c r="G186" t="s">
        <v>480</v>
      </c>
      <c r="H186" t="s">
        <v>480</v>
      </c>
      <c r="I186" t="s">
        <v>480</v>
      </c>
      <c r="J186" t="s">
        <v>480</v>
      </c>
      <c r="K186" t="s">
        <v>480</v>
      </c>
      <c r="L186" t="s">
        <v>480</v>
      </c>
      <c r="M186" t="s">
        <v>480</v>
      </c>
      <c r="N186" t="s">
        <v>480</v>
      </c>
      <c r="O186" t="s">
        <v>480</v>
      </c>
      <c r="P186" t="s">
        <v>480</v>
      </c>
      <c r="Q186" t="s">
        <v>480</v>
      </c>
      <c r="R186" t="s">
        <v>480</v>
      </c>
      <c r="W186" s="2">
        <f t="shared" si="2"/>
        <v>0</v>
      </c>
      <c r="X186">
        <f>VLOOKUP(A186,'Innmelding og utmelding'!A:AQ,43,FALSE)</f>
        <v>0</v>
      </c>
    </row>
    <row r="187" spans="1:27" x14ac:dyDescent="0.3">
      <c r="A187">
        <v>1127</v>
      </c>
      <c r="B187" t="s">
        <v>217</v>
      </c>
      <c r="C187" t="s">
        <v>205</v>
      </c>
      <c r="D187" t="s">
        <v>480</v>
      </c>
      <c r="E187" t="s">
        <v>480</v>
      </c>
      <c r="F187" t="s">
        <v>480</v>
      </c>
      <c r="G187" t="s">
        <v>480</v>
      </c>
      <c r="H187" t="s">
        <v>480</v>
      </c>
      <c r="I187" t="s">
        <v>480</v>
      </c>
      <c r="J187" t="s">
        <v>480</v>
      </c>
      <c r="K187" t="s">
        <v>480</v>
      </c>
      <c r="L187" t="s">
        <v>480</v>
      </c>
      <c r="M187" t="s">
        <v>480</v>
      </c>
      <c r="N187" t="s">
        <v>480</v>
      </c>
      <c r="O187" t="s">
        <v>480</v>
      </c>
      <c r="P187" t="s">
        <v>480</v>
      </c>
      <c r="Q187" t="s">
        <v>480</v>
      </c>
      <c r="R187" t="s">
        <v>480</v>
      </c>
      <c r="W187" s="2">
        <f t="shared" si="2"/>
        <v>0</v>
      </c>
      <c r="X187">
        <f>VLOOKUP(A187,'Innmelding og utmelding'!A:AQ,43,FALSE)</f>
        <v>0</v>
      </c>
    </row>
    <row r="188" spans="1:27" x14ac:dyDescent="0.3">
      <c r="A188">
        <v>1129</v>
      </c>
      <c r="B188" t="s">
        <v>218</v>
      </c>
      <c r="C188" t="s">
        <v>205</v>
      </c>
      <c r="D188" t="s">
        <v>480</v>
      </c>
      <c r="E188" t="s">
        <v>480</v>
      </c>
      <c r="F188" t="s">
        <v>480</v>
      </c>
      <c r="G188" t="s">
        <v>480</v>
      </c>
      <c r="H188" t="s">
        <v>480</v>
      </c>
      <c r="I188" t="s">
        <v>480</v>
      </c>
      <c r="J188" t="s">
        <v>480</v>
      </c>
      <c r="K188" t="s">
        <v>480</v>
      </c>
      <c r="L188" t="s">
        <v>480</v>
      </c>
      <c r="M188" t="s">
        <v>480</v>
      </c>
      <c r="N188" t="s">
        <v>480</v>
      </c>
      <c r="O188" t="s">
        <v>480</v>
      </c>
      <c r="P188" t="s">
        <v>480</v>
      </c>
      <c r="Q188" t="s">
        <v>480</v>
      </c>
      <c r="R188" t="s">
        <v>480</v>
      </c>
      <c r="W188" s="2">
        <f t="shared" si="2"/>
        <v>0</v>
      </c>
      <c r="X188">
        <f>VLOOKUP(A188,'Innmelding og utmelding'!A:AQ,43,FALSE)</f>
        <v>0</v>
      </c>
    </row>
    <row r="189" spans="1:27" x14ac:dyDescent="0.3">
      <c r="A189">
        <v>1130</v>
      </c>
      <c r="B189" t="s">
        <v>219</v>
      </c>
      <c r="C189" t="s">
        <v>205</v>
      </c>
      <c r="E189" t="s">
        <v>480</v>
      </c>
      <c r="F189" t="s">
        <v>480</v>
      </c>
      <c r="G189" t="s">
        <v>480</v>
      </c>
      <c r="H189">
        <v>0.8</v>
      </c>
      <c r="I189">
        <v>0.2</v>
      </c>
      <c r="J189" t="s">
        <v>480</v>
      </c>
      <c r="K189" t="s">
        <v>480</v>
      </c>
      <c r="L189" t="s">
        <v>480</v>
      </c>
      <c r="M189" t="s">
        <v>480</v>
      </c>
      <c r="N189" t="s">
        <v>480</v>
      </c>
      <c r="O189" t="s">
        <v>480</v>
      </c>
      <c r="P189" t="s">
        <v>480</v>
      </c>
      <c r="Q189" t="s">
        <v>480</v>
      </c>
      <c r="R189" t="s">
        <v>480</v>
      </c>
      <c r="W189" s="2">
        <f t="shared" si="2"/>
        <v>1</v>
      </c>
      <c r="X189">
        <f>VLOOKUP(A189,'Innmelding og utmelding'!A:AQ,43,FALSE)</f>
        <v>1</v>
      </c>
      <c r="AA189" s="3"/>
    </row>
    <row r="190" spans="1:27" x14ac:dyDescent="0.3">
      <c r="A190">
        <v>1133</v>
      </c>
      <c r="B190" t="s">
        <v>220</v>
      </c>
      <c r="C190" t="s">
        <v>205</v>
      </c>
      <c r="D190" t="s">
        <v>480</v>
      </c>
      <c r="E190" t="s">
        <v>480</v>
      </c>
      <c r="F190" t="s">
        <v>480</v>
      </c>
      <c r="G190" t="s">
        <v>480</v>
      </c>
      <c r="H190" t="s">
        <v>480</v>
      </c>
      <c r="I190" t="s">
        <v>480</v>
      </c>
      <c r="J190" t="s">
        <v>480</v>
      </c>
      <c r="K190" t="s">
        <v>480</v>
      </c>
      <c r="L190" t="s">
        <v>480</v>
      </c>
      <c r="M190" t="s">
        <v>480</v>
      </c>
      <c r="N190" t="s">
        <v>480</v>
      </c>
      <c r="O190" t="s">
        <v>480</v>
      </c>
      <c r="P190" t="s">
        <v>480</v>
      </c>
      <c r="Q190" t="s">
        <v>480</v>
      </c>
      <c r="R190">
        <v>0.37</v>
      </c>
      <c r="S190">
        <v>1</v>
      </c>
      <c r="T190">
        <v>1</v>
      </c>
      <c r="U190">
        <v>0.6</v>
      </c>
      <c r="W190" s="2">
        <f t="shared" si="2"/>
        <v>2.97</v>
      </c>
      <c r="X190">
        <f>VLOOKUP(A190,'Innmelding og utmelding'!A:AQ,43,FALSE)</f>
        <v>1</v>
      </c>
      <c r="AA190" s="3"/>
    </row>
    <row r="191" spans="1:27" x14ac:dyDescent="0.3">
      <c r="A191">
        <v>1134</v>
      </c>
      <c r="B191" t="s">
        <v>221</v>
      </c>
      <c r="C191" t="s">
        <v>205</v>
      </c>
      <c r="D191" t="s">
        <v>480</v>
      </c>
      <c r="E191" t="s">
        <v>480</v>
      </c>
      <c r="F191" t="s">
        <v>480</v>
      </c>
      <c r="G191" t="s">
        <v>480</v>
      </c>
      <c r="H191" t="s">
        <v>480</v>
      </c>
      <c r="I191" t="s">
        <v>480</v>
      </c>
      <c r="J191" t="s">
        <v>480</v>
      </c>
      <c r="K191" t="s">
        <v>480</v>
      </c>
      <c r="L191" t="s">
        <v>480</v>
      </c>
      <c r="M191" t="s">
        <v>480</v>
      </c>
      <c r="N191" t="s">
        <v>480</v>
      </c>
      <c r="O191" t="s">
        <v>480</v>
      </c>
      <c r="P191" t="s">
        <v>480</v>
      </c>
      <c r="Q191" t="s">
        <v>480</v>
      </c>
      <c r="R191" t="s">
        <v>480</v>
      </c>
      <c r="W191" s="2">
        <f t="shared" si="2"/>
        <v>0</v>
      </c>
      <c r="X191">
        <f>VLOOKUP(A191,'Innmelding og utmelding'!A:AQ,43,FALSE)</f>
        <v>0</v>
      </c>
    </row>
    <row r="192" spans="1:27" x14ac:dyDescent="0.3">
      <c r="A192">
        <v>1135</v>
      </c>
      <c r="B192" t="s">
        <v>222</v>
      </c>
      <c r="C192" t="s">
        <v>205</v>
      </c>
      <c r="D192" t="s">
        <v>480</v>
      </c>
      <c r="E192" t="s">
        <v>480</v>
      </c>
      <c r="F192" t="s">
        <v>480</v>
      </c>
      <c r="G192" t="s">
        <v>480</v>
      </c>
      <c r="H192" t="s">
        <v>480</v>
      </c>
      <c r="I192" t="s">
        <v>480</v>
      </c>
      <c r="J192" t="s">
        <v>480</v>
      </c>
      <c r="K192" t="s">
        <v>480</v>
      </c>
      <c r="L192" t="s">
        <v>480</v>
      </c>
      <c r="M192" t="s">
        <v>480</v>
      </c>
      <c r="N192" t="s">
        <v>480</v>
      </c>
      <c r="O192" t="s">
        <v>480</v>
      </c>
      <c r="P192" t="s">
        <v>480</v>
      </c>
      <c r="Q192" t="s">
        <v>480</v>
      </c>
      <c r="R192" t="s">
        <v>480</v>
      </c>
      <c r="W192" s="2">
        <f t="shared" si="2"/>
        <v>0</v>
      </c>
      <c r="X192">
        <f>VLOOKUP(A192,'Innmelding og utmelding'!A:AQ,43,FALSE)</f>
        <v>0</v>
      </c>
    </row>
    <row r="193" spans="1:24" x14ac:dyDescent="0.3">
      <c r="A193">
        <v>1141</v>
      </c>
      <c r="B193" t="s">
        <v>223</v>
      </c>
      <c r="C193" t="s">
        <v>205</v>
      </c>
      <c r="D193" t="s">
        <v>480</v>
      </c>
      <c r="E193" t="s">
        <v>480</v>
      </c>
      <c r="F193" t="s">
        <v>480</v>
      </c>
      <c r="G193" t="s">
        <v>480</v>
      </c>
      <c r="H193" t="s">
        <v>480</v>
      </c>
      <c r="I193" t="s">
        <v>480</v>
      </c>
      <c r="J193" t="s">
        <v>480</v>
      </c>
      <c r="K193" t="s">
        <v>480</v>
      </c>
      <c r="L193" t="s">
        <v>480</v>
      </c>
      <c r="M193" t="s">
        <v>480</v>
      </c>
      <c r="N193" t="s">
        <v>480</v>
      </c>
      <c r="O193" t="s">
        <v>480</v>
      </c>
      <c r="P193" t="s">
        <v>480</v>
      </c>
      <c r="Q193" t="s">
        <v>480</v>
      </c>
      <c r="R193" t="s">
        <v>480</v>
      </c>
      <c r="W193" s="2">
        <f t="shared" si="2"/>
        <v>0</v>
      </c>
      <c r="X193">
        <f>VLOOKUP(A193,'Innmelding og utmelding'!A:AQ,43,FALSE)</f>
        <v>0</v>
      </c>
    </row>
    <row r="194" spans="1:24" x14ac:dyDescent="0.3">
      <c r="A194">
        <v>1142</v>
      </c>
      <c r="B194" t="s">
        <v>224</v>
      </c>
      <c r="C194" t="s">
        <v>205</v>
      </c>
      <c r="D194" t="s">
        <v>480</v>
      </c>
      <c r="E194" t="s">
        <v>480</v>
      </c>
      <c r="F194" t="s">
        <v>480</v>
      </c>
      <c r="G194" t="s">
        <v>480</v>
      </c>
      <c r="H194" t="s">
        <v>480</v>
      </c>
      <c r="I194" t="s">
        <v>480</v>
      </c>
      <c r="J194" t="s">
        <v>480</v>
      </c>
      <c r="K194" t="s">
        <v>480</v>
      </c>
      <c r="L194" t="s">
        <v>480</v>
      </c>
      <c r="M194" t="s">
        <v>480</v>
      </c>
      <c r="N194" t="s">
        <v>480</v>
      </c>
      <c r="O194" t="s">
        <v>480</v>
      </c>
      <c r="P194" t="s">
        <v>480</v>
      </c>
      <c r="Q194" t="s">
        <v>480</v>
      </c>
      <c r="R194" t="s">
        <v>480</v>
      </c>
      <c r="W194" s="2">
        <f t="shared" si="2"/>
        <v>0</v>
      </c>
      <c r="X194">
        <f>VLOOKUP(A194,'Innmelding og utmelding'!A:AQ,43,FALSE)</f>
        <v>0</v>
      </c>
    </row>
    <row r="195" spans="1:24" x14ac:dyDescent="0.3">
      <c r="A195">
        <v>1144</v>
      </c>
      <c r="B195" t="s">
        <v>225</v>
      </c>
      <c r="C195" t="s">
        <v>205</v>
      </c>
      <c r="D195" t="s">
        <v>480</v>
      </c>
      <c r="E195" t="s">
        <v>480</v>
      </c>
      <c r="F195" t="s">
        <v>480</v>
      </c>
      <c r="G195" t="s">
        <v>480</v>
      </c>
      <c r="H195" t="s">
        <v>480</v>
      </c>
      <c r="I195" t="s">
        <v>480</v>
      </c>
      <c r="J195" t="s">
        <v>480</v>
      </c>
      <c r="K195" t="s">
        <v>480</v>
      </c>
      <c r="L195" t="s">
        <v>480</v>
      </c>
      <c r="M195" t="s">
        <v>480</v>
      </c>
      <c r="N195" t="s">
        <v>480</v>
      </c>
      <c r="O195" t="s">
        <v>480</v>
      </c>
      <c r="P195" t="s">
        <v>480</v>
      </c>
      <c r="Q195" t="s">
        <v>480</v>
      </c>
      <c r="R195" t="s">
        <v>480</v>
      </c>
      <c r="W195" s="2">
        <f t="shared" si="2"/>
        <v>0</v>
      </c>
      <c r="X195">
        <f>VLOOKUP(A195,'Innmelding og utmelding'!A:AQ,43,FALSE)</f>
        <v>0</v>
      </c>
    </row>
    <row r="196" spans="1:24" x14ac:dyDescent="0.3">
      <c r="A196">
        <v>1145</v>
      </c>
      <c r="B196" t="s">
        <v>226</v>
      </c>
      <c r="C196" t="s">
        <v>205</v>
      </c>
      <c r="D196" t="s">
        <v>480</v>
      </c>
      <c r="E196" t="s">
        <v>480</v>
      </c>
      <c r="F196" t="s">
        <v>480</v>
      </c>
      <c r="G196" t="s">
        <v>480</v>
      </c>
      <c r="H196" t="s">
        <v>480</v>
      </c>
      <c r="I196" t="s">
        <v>480</v>
      </c>
      <c r="J196" t="s">
        <v>480</v>
      </c>
      <c r="K196" t="s">
        <v>480</v>
      </c>
      <c r="L196" t="s">
        <v>480</v>
      </c>
      <c r="M196" t="s">
        <v>480</v>
      </c>
      <c r="N196" t="s">
        <v>480</v>
      </c>
      <c r="O196" t="s">
        <v>480</v>
      </c>
      <c r="P196" t="s">
        <v>480</v>
      </c>
      <c r="Q196" t="s">
        <v>480</v>
      </c>
      <c r="R196" t="s">
        <v>480</v>
      </c>
      <c r="W196" s="2">
        <f t="shared" ref="W196:W259" si="3">SUM(D196:V196)</f>
        <v>0</v>
      </c>
      <c r="X196">
        <f>VLOOKUP(A196,'Innmelding og utmelding'!A:AQ,43,FALSE)</f>
        <v>0</v>
      </c>
    </row>
    <row r="197" spans="1:24" x14ac:dyDescent="0.3">
      <c r="A197">
        <v>1146</v>
      </c>
      <c r="B197" t="s">
        <v>227</v>
      </c>
      <c r="C197" t="s">
        <v>205</v>
      </c>
      <c r="D197" t="s">
        <v>480</v>
      </c>
      <c r="E197" t="s">
        <v>480</v>
      </c>
      <c r="F197" t="s">
        <v>480</v>
      </c>
      <c r="G197" t="s">
        <v>480</v>
      </c>
      <c r="H197" t="s">
        <v>480</v>
      </c>
      <c r="I197" t="s">
        <v>480</v>
      </c>
      <c r="J197" t="s">
        <v>480</v>
      </c>
      <c r="K197" t="s">
        <v>480</v>
      </c>
      <c r="L197" t="s">
        <v>480</v>
      </c>
      <c r="M197" t="s">
        <v>480</v>
      </c>
      <c r="N197" t="s">
        <v>480</v>
      </c>
      <c r="O197" t="s">
        <v>480</v>
      </c>
      <c r="P197" t="s">
        <v>480</v>
      </c>
      <c r="Q197" t="s">
        <v>480</v>
      </c>
      <c r="R197" t="s">
        <v>480</v>
      </c>
      <c r="W197" s="2">
        <f t="shared" si="3"/>
        <v>0</v>
      </c>
      <c r="X197">
        <f>VLOOKUP(A197,'Innmelding og utmelding'!A:AQ,43,FALSE)</f>
        <v>0</v>
      </c>
    </row>
    <row r="198" spans="1:24" x14ac:dyDescent="0.3">
      <c r="A198">
        <v>1149</v>
      </c>
      <c r="B198" t="s">
        <v>228</v>
      </c>
      <c r="C198" t="s">
        <v>205</v>
      </c>
      <c r="D198" t="s">
        <v>480</v>
      </c>
      <c r="E198" t="s">
        <v>480</v>
      </c>
      <c r="F198" t="s">
        <v>480</v>
      </c>
      <c r="G198" t="s">
        <v>480</v>
      </c>
      <c r="H198" t="s">
        <v>480</v>
      </c>
      <c r="I198" t="s">
        <v>480</v>
      </c>
      <c r="J198" t="s">
        <v>480</v>
      </c>
      <c r="K198" t="s">
        <v>480</v>
      </c>
      <c r="L198" t="s">
        <v>480</v>
      </c>
      <c r="M198" t="s">
        <v>480</v>
      </c>
      <c r="N198" t="s">
        <v>480</v>
      </c>
      <c r="O198" t="s">
        <v>480</v>
      </c>
      <c r="P198" t="s">
        <v>480</v>
      </c>
      <c r="Q198" t="s">
        <v>480</v>
      </c>
      <c r="R198" t="s">
        <v>480</v>
      </c>
      <c r="W198" s="2">
        <f t="shared" si="3"/>
        <v>0</v>
      </c>
      <c r="X198">
        <f>VLOOKUP(A198,'Innmelding og utmelding'!A:AQ,43,FALSE)</f>
        <v>0</v>
      </c>
    </row>
    <row r="199" spans="1:24" x14ac:dyDescent="0.3">
      <c r="A199">
        <v>1151</v>
      </c>
      <c r="B199" t="s">
        <v>229</v>
      </c>
      <c r="C199" t="s">
        <v>205</v>
      </c>
      <c r="D199" t="s">
        <v>480</v>
      </c>
      <c r="E199" t="s">
        <v>480</v>
      </c>
      <c r="F199" t="s">
        <v>480</v>
      </c>
      <c r="G199" t="s">
        <v>480</v>
      </c>
      <c r="H199" t="s">
        <v>480</v>
      </c>
      <c r="I199" t="s">
        <v>480</v>
      </c>
      <c r="J199" t="s">
        <v>480</v>
      </c>
      <c r="K199" t="s">
        <v>480</v>
      </c>
      <c r="L199" t="s">
        <v>480</v>
      </c>
      <c r="M199" t="s">
        <v>480</v>
      </c>
      <c r="N199" t="s">
        <v>480</v>
      </c>
      <c r="O199" t="s">
        <v>480</v>
      </c>
      <c r="P199" t="s">
        <v>480</v>
      </c>
      <c r="Q199" t="s">
        <v>480</v>
      </c>
      <c r="R199" t="s">
        <v>480</v>
      </c>
      <c r="W199" s="2">
        <f t="shared" si="3"/>
        <v>0</v>
      </c>
      <c r="X199">
        <f>VLOOKUP(A199,'Innmelding og utmelding'!A:AQ,43,FALSE)</f>
        <v>0</v>
      </c>
    </row>
    <row r="200" spans="1:24" x14ac:dyDescent="0.3">
      <c r="A200">
        <v>1160</v>
      </c>
      <c r="B200" t="s">
        <v>230</v>
      </c>
      <c r="C200" t="s">
        <v>205</v>
      </c>
      <c r="D200" t="s">
        <v>480</v>
      </c>
      <c r="E200" t="s">
        <v>480</v>
      </c>
      <c r="F200" t="s">
        <v>480</v>
      </c>
      <c r="G200" t="s">
        <v>480</v>
      </c>
      <c r="H200" t="s">
        <v>480</v>
      </c>
      <c r="I200">
        <v>0.63</v>
      </c>
      <c r="J200">
        <v>0.32</v>
      </c>
      <c r="K200" t="s">
        <v>480</v>
      </c>
      <c r="L200" t="s">
        <v>480</v>
      </c>
      <c r="M200" t="s">
        <v>480</v>
      </c>
      <c r="N200" t="s">
        <v>480</v>
      </c>
      <c r="O200" t="s">
        <v>480</v>
      </c>
      <c r="P200" t="s">
        <v>480</v>
      </c>
      <c r="Q200" t="s">
        <v>480</v>
      </c>
      <c r="R200" t="s">
        <v>480</v>
      </c>
      <c r="W200" s="2">
        <f t="shared" si="3"/>
        <v>0.95</v>
      </c>
      <c r="X200">
        <f>VLOOKUP(A200,'Innmelding og utmelding'!A:AQ,43,FALSE)</f>
        <v>1</v>
      </c>
    </row>
    <row r="201" spans="1:24" x14ac:dyDescent="0.3">
      <c r="A201">
        <v>1201</v>
      </c>
      <c r="B201" t="s">
        <v>231</v>
      </c>
      <c r="C201" t="s">
        <v>232</v>
      </c>
      <c r="D201" t="s">
        <v>480</v>
      </c>
      <c r="E201">
        <v>0.36</v>
      </c>
      <c r="F201">
        <v>1</v>
      </c>
      <c r="G201">
        <v>1</v>
      </c>
      <c r="H201">
        <v>1</v>
      </c>
      <c r="I201">
        <v>1</v>
      </c>
      <c r="J201">
        <v>0.62</v>
      </c>
      <c r="K201" t="s">
        <v>480</v>
      </c>
      <c r="L201" t="s">
        <v>480</v>
      </c>
      <c r="M201" t="s">
        <v>480</v>
      </c>
      <c r="N201" t="s">
        <v>480</v>
      </c>
      <c r="O201" t="s">
        <v>480</v>
      </c>
      <c r="P201" t="s">
        <v>480</v>
      </c>
      <c r="Q201" t="s">
        <v>480</v>
      </c>
      <c r="R201" t="s">
        <v>480</v>
      </c>
      <c r="W201" s="2">
        <f t="shared" si="3"/>
        <v>4.9799999999999995</v>
      </c>
      <c r="X201">
        <f>VLOOKUP(A201,'Innmelding og utmelding'!A:AQ,43,FALSE)</f>
        <v>1</v>
      </c>
    </row>
    <row r="202" spans="1:24" x14ac:dyDescent="0.3">
      <c r="A202">
        <v>1211</v>
      </c>
      <c r="B202" t="s">
        <v>233</v>
      </c>
      <c r="C202" t="s">
        <v>232</v>
      </c>
      <c r="D202">
        <v>0.88</v>
      </c>
      <c r="E202">
        <v>0.64</v>
      </c>
      <c r="F202" t="s">
        <v>480</v>
      </c>
      <c r="G202" t="s">
        <v>480</v>
      </c>
      <c r="H202" t="s">
        <v>480</v>
      </c>
      <c r="I202" t="s">
        <v>480</v>
      </c>
      <c r="J202" t="s">
        <v>480</v>
      </c>
      <c r="K202" t="s">
        <v>480</v>
      </c>
      <c r="L202" t="s">
        <v>480</v>
      </c>
      <c r="M202" t="s">
        <v>480</v>
      </c>
      <c r="N202" t="s">
        <v>480</v>
      </c>
      <c r="O202" t="s">
        <v>480</v>
      </c>
      <c r="P202" t="s">
        <v>480</v>
      </c>
      <c r="Q202" t="s">
        <v>480</v>
      </c>
      <c r="R202" t="s">
        <v>480</v>
      </c>
      <c r="W202" s="2">
        <f t="shared" si="3"/>
        <v>1.52</v>
      </c>
      <c r="X202">
        <f>VLOOKUP(A202,'Innmelding og utmelding'!A:AQ,43,FALSE)</f>
        <v>1</v>
      </c>
    </row>
    <row r="203" spans="1:24" x14ac:dyDescent="0.3">
      <c r="A203">
        <v>1216</v>
      </c>
      <c r="B203" t="s">
        <v>234</v>
      </c>
      <c r="C203" t="s">
        <v>232</v>
      </c>
      <c r="D203" t="s">
        <v>480</v>
      </c>
      <c r="E203" t="s">
        <v>480</v>
      </c>
      <c r="F203" t="s">
        <v>480</v>
      </c>
      <c r="G203" t="s">
        <v>480</v>
      </c>
      <c r="H203" t="s">
        <v>480</v>
      </c>
      <c r="I203" t="s">
        <v>480</v>
      </c>
      <c r="J203" t="s">
        <v>480</v>
      </c>
      <c r="K203" t="s">
        <v>480</v>
      </c>
      <c r="L203" t="s">
        <v>480</v>
      </c>
      <c r="M203" t="s">
        <v>480</v>
      </c>
      <c r="N203" t="s">
        <v>480</v>
      </c>
      <c r="O203" t="s">
        <v>480</v>
      </c>
      <c r="P203" t="s">
        <v>480</v>
      </c>
      <c r="Q203" t="s">
        <v>480</v>
      </c>
      <c r="R203" t="s">
        <v>480</v>
      </c>
      <c r="W203" s="2">
        <f t="shared" si="3"/>
        <v>0</v>
      </c>
      <c r="X203">
        <f>VLOOKUP(A203,'Innmelding og utmelding'!A:AQ,43,FALSE)</f>
        <v>0</v>
      </c>
    </row>
    <row r="204" spans="1:24" x14ac:dyDescent="0.3">
      <c r="A204">
        <v>1219</v>
      </c>
      <c r="B204" t="s">
        <v>235</v>
      </c>
      <c r="C204" t="s">
        <v>232</v>
      </c>
      <c r="D204" t="s">
        <v>480</v>
      </c>
      <c r="E204" t="s">
        <v>480</v>
      </c>
      <c r="F204" t="s">
        <v>480</v>
      </c>
      <c r="G204" t="s">
        <v>480</v>
      </c>
      <c r="H204" t="s">
        <v>480</v>
      </c>
      <c r="I204" t="s">
        <v>480</v>
      </c>
      <c r="J204" t="s">
        <v>480</v>
      </c>
      <c r="K204" t="s">
        <v>480</v>
      </c>
      <c r="L204" t="s">
        <v>480</v>
      </c>
      <c r="M204" t="s">
        <v>480</v>
      </c>
      <c r="N204" t="s">
        <v>480</v>
      </c>
      <c r="O204" t="s">
        <v>480</v>
      </c>
      <c r="P204" t="s">
        <v>480</v>
      </c>
      <c r="Q204" t="s">
        <v>480</v>
      </c>
      <c r="R204" t="s">
        <v>480</v>
      </c>
      <c r="W204" s="2">
        <f t="shared" si="3"/>
        <v>0</v>
      </c>
      <c r="X204">
        <f>VLOOKUP(A204,'Innmelding og utmelding'!A:AQ,43,FALSE)</f>
        <v>0</v>
      </c>
    </row>
    <row r="205" spans="1:24" x14ac:dyDescent="0.3">
      <c r="A205">
        <v>1221</v>
      </c>
      <c r="B205" t="s">
        <v>236</v>
      </c>
      <c r="C205" t="s">
        <v>232</v>
      </c>
      <c r="D205" t="s">
        <v>480</v>
      </c>
      <c r="E205">
        <v>0.36</v>
      </c>
      <c r="F205">
        <v>1</v>
      </c>
      <c r="G205">
        <v>1</v>
      </c>
      <c r="H205">
        <v>1</v>
      </c>
      <c r="I205">
        <v>1</v>
      </c>
      <c r="J205">
        <v>0.62</v>
      </c>
      <c r="K205" t="s">
        <v>480</v>
      </c>
      <c r="L205" t="s">
        <v>480</v>
      </c>
      <c r="M205" t="s">
        <v>480</v>
      </c>
      <c r="N205" s="2">
        <v>0.79452054794520555</v>
      </c>
      <c r="O205">
        <v>1</v>
      </c>
      <c r="P205">
        <v>1</v>
      </c>
      <c r="Q205">
        <v>1</v>
      </c>
      <c r="R205" s="2">
        <v>0.50136986301369868</v>
      </c>
      <c r="W205" s="2">
        <f t="shared" si="3"/>
        <v>9.2758904109589029</v>
      </c>
      <c r="X205">
        <f>VLOOKUP(A205,'Innmelding og utmelding'!A:AQ,43,FALSE)</f>
        <v>2</v>
      </c>
    </row>
    <row r="206" spans="1:24" x14ac:dyDescent="0.3">
      <c r="A206">
        <v>1222</v>
      </c>
      <c r="B206" t="s">
        <v>237</v>
      </c>
      <c r="C206" t="s">
        <v>232</v>
      </c>
      <c r="D206" t="s">
        <v>480</v>
      </c>
      <c r="E206">
        <v>0.36</v>
      </c>
      <c r="F206">
        <v>1</v>
      </c>
      <c r="G206">
        <v>1</v>
      </c>
      <c r="H206">
        <v>1</v>
      </c>
      <c r="I206">
        <v>1</v>
      </c>
      <c r="J206">
        <v>1</v>
      </c>
      <c r="K206">
        <v>1</v>
      </c>
      <c r="L206">
        <v>1</v>
      </c>
      <c r="M206">
        <v>1</v>
      </c>
      <c r="N206" s="2">
        <v>0.53150684931506853</v>
      </c>
      <c r="O206" t="s">
        <v>480</v>
      </c>
      <c r="P206" t="s">
        <v>480</v>
      </c>
      <c r="Q206" t="s">
        <v>480</v>
      </c>
      <c r="R206" t="s">
        <v>480</v>
      </c>
      <c r="W206" s="2">
        <f t="shared" si="3"/>
        <v>8.8915068493150677</v>
      </c>
      <c r="X206">
        <f>VLOOKUP(A206,'Innmelding og utmelding'!A:AQ,43,FALSE)</f>
        <v>1</v>
      </c>
    </row>
    <row r="207" spans="1:24" x14ac:dyDescent="0.3">
      <c r="A207">
        <v>1223</v>
      </c>
      <c r="B207" t="s">
        <v>238</v>
      </c>
      <c r="C207" t="s">
        <v>232</v>
      </c>
      <c r="D207" t="s">
        <v>480</v>
      </c>
      <c r="E207" t="s">
        <v>480</v>
      </c>
      <c r="F207" t="s">
        <v>480</v>
      </c>
      <c r="G207" t="s">
        <v>480</v>
      </c>
      <c r="H207" t="s">
        <v>480</v>
      </c>
      <c r="I207" t="s">
        <v>480</v>
      </c>
      <c r="J207" t="s">
        <v>480</v>
      </c>
      <c r="K207" t="s">
        <v>480</v>
      </c>
      <c r="L207" t="s">
        <v>480</v>
      </c>
      <c r="M207" t="s">
        <v>480</v>
      </c>
      <c r="N207" t="s">
        <v>480</v>
      </c>
      <c r="O207" t="s">
        <v>480</v>
      </c>
      <c r="P207" t="s">
        <v>480</v>
      </c>
      <c r="Q207" t="s">
        <v>480</v>
      </c>
      <c r="R207" t="s">
        <v>480</v>
      </c>
      <c r="W207" s="2">
        <f t="shared" si="3"/>
        <v>0</v>
      </c>
      <c r="X207">
        <f>VLOOKUP(A207,'Innmelding og utmelding'!A:AQ,43,FALSE)</f>
        <v>0</v>
      </c>
    </row>
    <row r="208" spans="1:24" x14ac:dyDescent="0.3">
      <c r="A208">
        <v>1224</v>
      </c>
      <c r="B208" t="s">
        <v>239</v>
      </c>
      <c r="C208" t="s">
        <v>232</v>
      </c>
      <c r="D208">
        <v>1</v>
      </c>
      <c r="E208">
        <v>0.64</v>
      </c>
      <c r="F208" t="s">
        <v>480</v>
      </c>
      <c r="G208" t="s">
        <v>480</v>
      </c>
      <c r="H208" t="s">
        <v>480</v>
      </c>
      <c r="I208" t="s">
        <v>480</v>
      </c>
      <c r="J208" t="s">
        <v>480</v>
      </c>
      <c r="K208" t="s">
        <v>480</v>
      </c>
      <c r="L208">
        <v>0.41</v>
      </c>
      <c r="M208">
        <v>0.46</v>
      </c>
      <c r="N208" t="s">
        <v>480</v>
      </c>
      <c r="O208" s="2">
        <v>0.49180327868852458</v>
      </c>
      <c r="P208">
        <v>1</v>
      </c>
      <c r="Q208" s="2">
        <v>0.49863013698630138</v>
      </c>
      <c r="R208" t="s">
        <v>480</v>
      </c>
      <c r="W208" s="2">
        <f t="shared" si="3"/>
        <v>4.5004334156748271</v>
      </c>
      <c r="X208">
        <f>VLOOKUP(A208,'Innmelding og utmelding'!A:AQ,43,FALSE)</f>
        <v>3</v>
      </c>
    </row>
    <row r="209" spans="1:24" x14ac:dyDescent="0.3">
      <c r="A209">
        <v>1227</v>
      </c>
      <c r="B209" t="s">
        <v>240</v>
      </c>
      <c r="C209" t="s">
        <v>232</v>
      </c>
      <c r="D209" t="s">
        <v>480</v>
      </c>
      <c r="E209" t="s">
        <v>480</v>
      </c>
      <c r="F209" t="s">
        <v>480</v>
      </c>
      <c r="G209" t="s">
        <v>480</v>
      </c>
      <c r="H209" t="s">
        <v>480</v>
      </c>
      <c r="I209" t="s">
        <v>480</v>
      </c>
      <c r="J209" t="s">
        <v>480</v>
      </c>
      <c r="K209" t="s">
        <v>480</v>
      </c>
      <c r="L209" t="s">
        <v>480</v>
      </c>
      <c r="M209" t="s">
        <v>480</v>
      </c>
      <c r="N209" t="s">
        <v>480</v>
      </c>
      <c r="O209" t="s">
        <v>480</v>
      </c>
      <c r="P209" t="s">
        <v>480</v>
      </c>
      <c r="Q209" t="s">
        <v>480</v>
      </c>
      <c r="R209" t="s">
        <v>480</v>
      </c>
      <c r="W209" s="2">
        <f t="shared" si="3"/>
        <v>0</v>
      </c>
      <c r="X209">
        <f>VLOOKUP(A209,'Innmelding og utmelding'!A:AQ,43,FALSE)</f>
        <v>0</v>
      </c>
    </row>
    <row r="210" spans="1:24" x14ac:dyDescent="0.3">
      <c r="A210">
        <v>1228</v>
      </c>
      <c r="B210" t="s">
        <v>241</v>
      </c>
      <c r="C210" t="s">
        <v>232</v>
      </c>
      <c r="D210" t="s">
        <v>480</v>
      </c>
      <c r="E210" t="s">
        <v>480</v>
      </c>
      <c r="F210" t="s">
        <v>480</v>
      </c>
      <c r="G210" t="s">
        <v>480</v>
      </c>
      <c r="H210">
        <v>0.47</v>
      </c>
      <c r="I210">
        <v>1</v>
      </c>
      <c r="J210">
        <v>1</v>
      </c>
      <c r="K210">
        <v>0.57999999999999996</v>
      </c>
      <c r="L210" t="s">
        <v>480</v>
      </c>
      <c r="M210" t="s">
        <v>480</v>
      </c>
      <c r="N210" t="s">
        <v>480</v>
      </c>
      <c r="O210" t="s">
        <v>480</v>
      </c>
      <c r="P210" t="s">
        <v>480</v>
      </c>
      <c r="Q210" t="s">
        <v>480</v>
      </c>
      <c r="R210" t="s">
        <v>480</v>
      </c>
      <c r="W210" s="2">
        <f t="shared" si="3"/>
        <v>3.05</v>
      </c>
      <c r="X210">
        <f>VLOOKUP(A210,'Innmelding og utmelding'!A:AQ,43,FALSE)</f>
        <v>1</v>
      </c>
    </row>
    <row r="211" spans="1:24" x14ac:dyDescent="0.3">
      <c r="A211">
        <v>1231</v>
      </c>
      <c r="B211" t="s">
        <v>242</v>
      </c>
      <c r="C211" t="s">
        <v>232</v>
      </c>
      <c r="D211" t="s">
        <v>480</v>
      </c>
      <c r="E211" t="s">
        <v>480</v>
      </c>
      <c r="F211" t="s">
        <v>480</v>
      </c>
      <c r="G211" t="s">
        <v>480</v>
      </c>
      <c r="H211" t="s">
        <v>480</v>
      </c>
      <c r="I211" t="s">
        <v>480</v>
      </c>
      <c r="J211" t="s">
        <v>480</v>
      </c>
      <c r="K211" t="s">
        <v>480</v>
      </c>
      <c r="L211" t="s">
        <v>480</v>
      </c>
      <c r="M211" t="s">
        <v>480</v>
      </c>
      <c r="N211" t="s">
        <v>480</v>
      </c>
      <c r="O211" t="s">
        <v>480</v>
      </c>
      <c r="P211" t="s">
        <v>480</v>
      </c>
      <c r="Q211" t="s">
        <v>480</v>
      </c>
      <c r="R211" t="s">
        <v>480</v>
      </c>
      <c r="W211" s="2">
        <f t="shared" si="3"/>
        <v>0</v>
      </c>
      <c r="X211">
        <f>VLOOKUP(A211,'Innmelding og utmelding'!A:AQ,43,FALSE)</f>
        <v>0</v>
      </c>
    </row>
    <row r="212" spans="1:24" x14ac:dyDescent="0.3">
      <c r="A212">
        <v>1232</v>
      </c>
      <c r="B212" t="s">
        <v>243</v>
      </c>
      <c r="C212" t="s">
        <v>232</v>
      </c>
      <c r="D212" t="s">
        <v>480</v>
      </c>
      <c r="E212" t="s">
        <v>480</v>
      </c>
      <c r="F212" t="s">
        <v>480</v>
      </c>
      <c r="G212" t="s">
        <v>480</v>
      </c>
      <c r="H212" t="s">
        <v>480</v>
      </c>
      <c r="I212" t="s">
        <v>480</v>
      </c>
      <c r="J212" t="s">
        <v>480</v>
      </c>
      <c r="K212" t="s">
        <v>480</v>
      </c>
      <c r="L212" t="s">
        <v>480</v>
      </c>
      <c r="M212" t="s">
        <v>480</v>
      </c>
      <c r="N212" t="s">
        <v>480</v>
      </c>
      <c r="O212" t="s">
        <v>480</v>
      </c>
      <c r="P212" t="s">
        <v>480</v>
      </c>
      <c r="Q212" t="s">
        <v>480</v>
      </c>
      <c r="R212" t="s">
        <v>480</v>
      </c>
      <c r="W212" s="2">
        <f t="shared" si="3"/>
        <v>0</v>
      </c>
      <c r="X212">
        <f>VLOOKUP(A212,'Innmelding og utmelding'!A:AQ,43,FALSE)</f>
        <v>0</v>
      </c>
    </row>
    <row r="213" spans="1:24" x14ac:dyDescent="0.3">
      <c r="A213">
        <v>1233</v>
      </c>
      <c r="B213" t="s">
        <v>244</v>
      </c>
      <c r="C213" t="s">
        <v>232</v>
      </c>
      <c r="D213">
        <v>0.87</v>
      </c>
      <c r="E213">
        <v>1</v>
      </c>
      <c r="F213" t="s">
        <v>480</v>
      </c>
      <c r="G213" t="s">
        <v>480</v>
      </c>
      <c r="H213" t="s">
        <v>480</v>
      </c>
      <c r="I213" t="s">
        <v>480</v>
      </c>
      <c r="J213" t="s">
        <v>480</v>
      </c>
      <c r="K213" t="s">
        <v>480</v>
      </c>
      <c r="L213" t="s">
        <v>480</v>
      </c>
      <c r="M213" t="s">
        <v>480</v>
      </c>
      <c r="N213" t="s">
        <v>480</v>
      </c>
      <c r="O213" t="s">
        <v>480</v>
      </c>
      <c r="P213" t="s">
        <v>480</v>
      </c>
      <c r="Q213" t="s">
        <v>480</v>
      </c>
      <c r="R213" t="s">
        <v>480</v>
      </c>
      <c r="W213" s="2">
        <f t="shared" si="3"/>
        <v>1.87</v>
      </c>
      <c r="X213">
        <f>VLOOKUP(A213,'Innmelding og utmelding'!A:AQ,43,FALSE)</f>
        <v>1</v>
      </c>
    </row>
    <row r="214" spans="1:24" x14ac:dyDescent="0.3">
      <c r="A214">
        <v>1234</v>
      </c>
      <c r="B214" t="s">
        <v>245</v>
      </c>
      <c r="C214" t="s">
        <v>232</v>
      </c>
      <c r="D214" t="s">
        <v>480</v>
      </c>
      <c r="E214" t="s">
        <v>480</v>
      </c>
      <c r="F214" t="s">
        <v>480</v>
      </c>
      <c r="G214" t="s">
        <v>480</v>
      </c>
      <c r="H214" t="s">
        <v>480</v>
      </c>
      <c r="I214" t="s">
        <v>480</v>
      </c>
      <c r="J214" t="s">
        <v>480</v>
      </c>
      <c r="K214" t="s">
        <v>480</v>
      </c>
      <c r="L214" t="s">
        <v>480</v>
      </c>
      <c r="M214" t="s">
        <v>480</v>
      </c>
      <c r="N214" t="s">
        <v>480</v>
      </c>
      <c r="O214" t="s">
        <v>480</v>
      </c>
      <c r="P214" t="s">
        <v>480</v>
      </c>
      <c r="Q214" t="s">
        <v>480</v>
      </c>
      <c r="R214" t="s">
        <v>480</v>
      </c>
      <c r="W214" s="2">
        <f t="shared" si="3"/>
        <v>0</v>
      </c>
      <c r="X214">
        <f>VLOOKUP(A214,'Innmelding og utmelding'!A:AQ,43,FALSE)</f>
        <v>0</v>
      </c>
    </row>
    <row r="215" spans="1:24" x14ac:dyDescent="0.3">
      <c r="A215">
        <v>1235</v>
      </c>
      <c r="B215" t="s">
        <v>246</v>
      </c>
      <c r="C215" t="s">
        <v>232</v>
      </c>
      <c r="D215">
        <v>1</v>
      </c>
      <c r="E215">
        <v>1</v>
      </c>
      <c r="F215">
        <v>0.54</v>
      </c>
      <c r="G215" t="s">
        <v>480</v>
      </c>
      <c r="H215">
        <v>0.47</v>
      </c>
      <c r="I215">
        <v>1</v>
      </c>
      <c r="J215">
        <v>0.62</v>
      </c>
      <c r="K215" t="s">
        <v>480</v>
      </c>
      <c r="L215" t="s">
        <v>480</v>
      </c>
      <c r="M215" t="s">
        <v>480</v>
      </c>
      <c r="N215" t="s">
        <v>480</v>
      </c>
      <c r="O215" t="s">
        <v>480</v>
      </c>
      <c r="P215" t="s">
        <v>480</v>
      </c>
      <c r="Q215" t="s">
        <v>480</v>
      </c>
      <c r="R215" t="s">
        <v>480</v>
      </c>
      <c r="W215" s="2">
        <f t="shared" si="3"/>
        <v>4.63</v>
      </c>
      <c r="X215">
        <f>VLOOKUP(A215,'Innmelding og utmelding'!A:AQ,43,FALSE)</f>
        <v>2</v>
      </c>
    </row>
    <row r="216" spans="1:24" x14ac:dyDescent="0.3">
      <c r="A216">
        <v>1238</v>
      </c>
      <c r="B216" t="s">
        <v>247</v>
      </c>
      <c r="C216" t="s">
        <v>232</v>
      </c>
      <c r="D216" t="s">
        <v>480</v>
      </c>
      <c r="E216" t="s">
        <v>480</v>
      </c>
      <c r="F216" t="s">
        <v>480</v>
      </c>
      <c r="G216" t="s">
        <v>480</v>
      </c>
      <c r="H216" t="s">
        <v>480</v>
      </c>
      <c r="I216" t="s">
        <v>480</v>
      </c>
      <c r="J216" t="s">
        <v>480</v>
      </c>
      <c r="K216" t="s">
        <v>480</v>
      </c>
      <c r="L216" t="s">
        <v>480</v>
      </c>
      <c r="M216" t="s">
        <v>480</v>
      </c>
      <c r="N216" t="s">
        <v>480</v>
      </c>
      <c r="O216" t="s">
        <v>480</v>
      </c>
      <c r="P216" t="s">
        <v>480</v>
      </c>
      <c r="Q216" t="s">
        <v>480</v>
      </c>
      <c r="R216" t="s">
        <v>480</v>
      </c>
      <c r="W216" s="2">
        <f t="shared" si="3"/>
        <v>0</v>
      </c>
      <c r="X216">
        <f>VLOOKUP(A216,'Innmelding og utmelding'!A:AQ,43,FALSE)</f>
        <v>0</v>
      </c>
    </row>
    <row r="217" spans="1:24" x14ac:dyDescent="0.3">
      <c r="A217">
        <v>1241</v>
      </c>
      <c r="B217" t="s">
        <v>248</v>
      </c>
      <c r="C217" t="s">
        <v>232</v>
      </c>
      <c r="D217">
        <v>0.88</v>
      </c>
      <c r="E217">
        <v>1</v>
      </c>
      <c r="F217">
        <v>1</v>
      </c>
      <c r="G217">
        <v>1</v>
      </c>
      <c r="H217">
        <v>0.53</v>
      </c>
      <c r="I217" t="s">
        <v>480</v>
      </c>
      <c r="J217" t="s">
        <v>480</v>
      </c>
      <c r="K217" t="s">
        <v>480</v>
      </c>
      <c r="L217" t="s">
        <v>480</v>
      </c>
      <c r="M217" t="s">
        <v>480</v>
      </c>
      <c r="N217" t="s">
        <v>480</v>
      </c>
      <c r="O217" t="s">
        <v>480</v>
      </c>
      <c r="P217" t="s">
        <v>480</v>
      </c>
      <c r="Q217" t="s">
        <v>480</v>
      </c>
      <c r="R217" t="s">
        <v>480</v>
      </c>
      <c r="W217" s="2">
        <f t="shared" si="3"/>
        <v>4.41</v>
      </c>
      <c r="X217">
        <f>VLOOKUP(A217,'Innmelding og utmelding'!A:AQ,43,FALSE)</f>
        <v>1</v>
      </c>
    </row>
    <row r="218" spans="1:24" x14ac:dyDescent="0.3">
      <c r="A218">
        <v>1242</v>
      </c>
      <c r="B218" t="s">
        <v>249</v>
      </c>
      <c r="C218" t="s">
        <v>232</v>
      </c>
      <c r="D218" t="s">
        <v>480</v>
      </c>
      <c r="E218" t="s">
        <v>480</v>
      </c>
      <c r="F218">
        <v>0.52</v>
      </c>
      <c r="G218" s="2">
        <v>0.52876712328767128</v>
      </c>
      <c r="H218" t="s">
        <v>480</v>
      </c>
      <c r="I218" t="s">
        <v>480</v>
      </c>
      <c r="J218" t="s">
        <v>480</v>
      </c>
      <c r="K218" t="s">
        <v>480</v>
      </c>
      <c r="L218" t="s">
        <v>480</v>
      </c>
      <c r="M218" t="s">
        <v>480</v>
      </c>
      <c r="N218" t="s">
        <v>480</v>
      </c>
      <c r="O218" t="s">
        <v>480</v>
      </c>
      <c r="P218" t="s">
        <v>480</v>
      </c>
      <c r="Q218" t="s">
        <v>480</v>
      </c>
      <c r="R218" t="s">
        <v>480</v>
      </c>
      <c r="W218" s="2">
        <f t="shared" si="3"/>
        <v>1.0487671232876714</v>
      </c>
      <c r="X218">
        <f>VLOOKUP(A218,'Innmelding og utmelding'!A:AQ,43,FALSE)</f>
        <v>1</v>
      </c>
    </row>
    <row r="219" spans="1:24" x14ac:dyDescent="0.3">
      <c r="A219">
        <v>1243</v>
      </c>
      <c r="B219" t="s">
        <v>89</v>
      </c>
      <c r="C219" t="s">
        <v>232</v>
      </c>
      <c r="D219" t="s">
        <v>480</v>
      </c>
      <c r="E219" t="s">
        <v>480</v>
      </c>
      <c r="F219" t="s">
        <v>480</v>
      </c>
      <c r="G219" t="s">
        <v>480</v>
      </c>
      <c r="H219" t="s">
        <v>480</v>
      </c>
      <c r="I219" t="s">
        <v>480</v>
      </c>
      <c r="J219" t="s">
        <v>480</v>
      </c>
      <c r="K219" t="s">
        <v>480</v>
      </c>
      <c r="L219" t="s">
        <v>480</v>
      </c>
      <c r="M219" t="s">
        <v>480</v>
      </c>
      <c r="N219" t="s">
        <v>480</v>
      </c>
      <c r="O219" t="s">
        <v>480</v>
      </c>
      <c r="P219" t="s">
        <v>480</v>
      </c>
      <c r="Q219" t="s">
        <v>480</v>
      </c>
      <c r="R219" t="s">
        <v>480</v>
      </c>
      <c r="W219" s="2">
        <f t="shared" si="3"/>
        <v>0</v>
      </c>
      <c r="X219">
        <f>VLOOKUP(A219,'Innmelding og utmelding'!A:AQ,43,FALSE)</f>
        <v>0</v>
      </c>
    </row>
    <row r="220" spans="1:24" x14ac:dyDescent="0.3">
      <c r="A220">
        <v>1244</v>
      </c>
      <c r="B220" t="s">
        <v>250</v>
      </c>
      <c r="C220" t="s">
        <v>232</v>
      </c>
      <c r="D220" t="s">
        <v>480</v>
      </c>
      <c r="E220">
        <v>0.36</v>
      </c>
      <c r="F220">
        <v>1</v>
      </c>
      <c r="G220">
        <v>1</v>
      </c>
      <c r="H220">
        <v>1</v>
      </c>
      <c r="I220">
        <v>1</v>
      </c>
      <c r="J220">
        <v>1</v>
      </c>
      <c r="K220">
        <v>1</v>
      </c>
      <c r="L220">
        <v>1</v>
      </c>
      <c r="M220">
        <v>1</v>
      </c>
      <c r="N220">
        <v>1</v>
      </c>
      <c r="O220" t="s">
        <v>480</v>
      </c>
      <c r="P220" t="s">
        <v>480</v>
      </c>
      <c r="Q220" t="s">
        <v>480</v>
      </c>
      <c r="R220" t="s">
        <v>480</v>
      </c>
      <c r="W220" s="2">
        <f t="shared" si="3"/>
        <v>9.36</v>
      </c>
      <c r="X220">
        <f>VLOOKUP(A220,'Innmelding og utmelding'!A:AQ,43,FALSE)</f>
        <v>1</v>
      </c>
    </row>
    <row r="221" spans="1:24" x14ac:dyDescent="0.3">
      <c r="A221">
        <v>1245</v>
      </c>
      <c r="B221" t="s">
        <v>251</v>
      </c>
      <c r="C221" t="s">
        <v>232</v>
      </c>
      <c r="D221">
        <v>0.77</v>
      </c>
      <c r="E221">
        <v>1</v>
      </c>
      <c r="F221">
        <v>1</v>
      </c>
      <c r="G221">
        <v>1</v>
      </c>
      <c r="H221">
        <v>1</v>
      </c>
      <c r="I221">
        <v>1</v>
      </c>
      <c r="J221">
        <v>0.62</v>
      </c>
      <c r="K221" t="s">
        <v>480</v>
      </c>
      <c r="L221" t="s">
        <v>480</v>
      </c>
      <c r="M221" t="s">
        <v>480</v>
      </c>
      <c r="N221" t="s">
        <v>480</v>
      </c>
      <c r="O221" t="s">
        <v>480</v>
      </c>
      <c r="P221" t="s">
        <v>480</v>
      </c>
      <c r="Q221" t="s">
        <v>480</v>
      </c>
      <c r="R221" t="s">
        <v>480</v>
      </c>
      <c r="W221" s="2">
        <f t="shared" si="3"/>
        <v>6.39</v>
      </c>
      <c r="X221">
        <f>VLOOKUP(A221,'Innmelding og utmelding'!A:AQ,43,FALSE)</f>
        <v>1</v>
      </c>
    </row>
    <row r="222" spans="1:24" x14ac:dyDescent="0.3">
      <c r="A222">
        <v>1246</v>
      </c>
      <c r="B222" t="s">
        <v>252</v>
      </c>
      <c r="C222" t="s">
        <v>232</v>
      </c>
      <c r="D222" t="s">
        <v>480</v>
      </c>
      <c r="E222" t="s">
        <v>480</v>
      </c>
      <c r="F222" t="s">
        <v>480</v>
      </c>
      <c r="G222" t="s">
        <v>480</v>
      </c>
      <c r="H222" t="s">
        <v>480</v>
      </c>
      <c r="I222" t="s">
        <v>480</v>
      </c>
      <c r="J222" t="s">
        <v>480</v>
      </c>
      <c r="K222" t="s">
        <v>480</v>
      </c>
      <c r="L222" t="s">
        <v>480</v>
      </c>
      <c r="M222" t="s">
        <v>480</v>
      </c>
      <c r="N222" t="s">
        <v>480</v>
      </c>
      <c r="O222" t="s">
        <v>480</v>
      </c>
      <c r="P222" t="s">
        <v>480</v>
      </c>
      <c r="Q222" t="s">
        <v>480</v>
      </c>
      <c r="R222" t="s">
        <v>480</v>
      </c>
      <c r="W222" s="2">
        <f t="shared" si="3"/>
        <v>0</v>
      </c>
      <c r="X222">
        <f>VLOOKUP(A222,'Innmelding og utmelding'!A:AQ,43,FALSE)</f>
        <v>0</v>
      </c>
    </row>
    <row r="223" spans="1:24" x14ac:dyDescent="0.3">
      <c r="A223">
        <v>1247</v>
      </c>
      <c r="B223" t="s">
        <v>253</v>
      </c>
      <c r="C223" t="s">
        <v>232</v>
      </c>
      <c r="D223" t="s">
        <v>480</v>
      </c>
      <c r="E223" t="s">
        <v>480</v>
      </c>
      <c r="F223" t="s">
        <v>480</v>
      </c>
      <c r="G223" t="s">
        <v>480</v>
      </c>
      <c r="H223" t="s">
        <v>480</v>
      </c>
      <c r="I223" t="s">
        <v>480</v>
      </c>
      <c r="J223" t="s">
        <v>480</v>
      </c>
      <c r="K223" t="s">
        <v>480</v>
      </c>
      <c r="L223" t="s">
        <v>480</v>
      </c>
      <c r="M223" t="s">
        <v>480</v>
      </c>
      <c r="N223" t="s">
        <v>480</v>
      </c>
      <c r="O223" t="s">
        <v>480</v>
      </c>
      <c r="P223" t="s">
        <v>480</v>
      </c>
      <c r="Q223" t="s">
        <v>480</v>
      </c>
      <c r="R223" t="s">
        <v>480</v>
      </c>
      <c r="W223" s="2">
        <f t="shared" si="3"/>
        <v>0</v>
      </c>
      <c r="X223">
        <f>VLOOKUP(A223,'Innmelding og utmelding'!A:AQ,43,FALSE)</f>
        <v>0</v>
      </c>
    </row>
    <row r="224" spans="1:24" x14ac:dyDescent="0.3">
      <c r="A224">
        <v>1251</v>
      </c>
      <c r="B224" t="s">
        <v>254</v>
      </c>
      <c r="C224" t="s">
        <v>232</v>
      </c>
      <c r="D224" t="s">
        <v>480</v>
      </c>
      <c r="E224">
        <v>0.92</v>
      </c>
      <c r="F224">
        <v>0.23</v>
      </c>
      <c r="G224">
        <v>0.47</v>
      </c>
      <c r="H224">
        <v>0.53</v>
      </c>
      <c r="I224" t="s">
        <v>480</v>
      </c>
      <c r="J224" t="s">
        <v>480</v>
      </c>
      <c r="K224" t="s">
        <v>480</v>
      </c>
      <c r="L224" t="s">
        <v>480</v>
      </c>
      <c r="M224" t="s">
        <v>480</v>
      </c>
      <c r="N224" t="s">
        <v>480</v>
      </c>
      <c r="O224" t="s">
        <v>480</v>
      </c>
      <c r="P224" t="s">
        <v>480</v>
      </c>
      <c r="Q224" t="s">
        <v>480</v>
      </c>
      <c r="R224" t="s">
        <v>480</v>
      </c>
      <c r="W224" s="2">
        <f t="shared" si="3"/>
        <v>2.1500000000000004</v>
      </c>
      <c r="X224">
        <f>VLOOKUP(A224,'Innmelding og utmelding'!A:AQ,43,FALSE)</f>
        <v>2</v>
      </c>
    </row>
    <row r="225" spans="1:26" x14ac:dyDescent="0.3">
      <c r="A225">
        <v>1252</v>
      </c>
      <c r="B225" t="s">
        <v>255</v>
      </c>
      <c r="C225" t="s">
        <v>232</v>
      </c>
      <c r="D225" t="s">
        <v>480</v>
      </c>
      <c r="E225" t="s">
        <v>480</v>
      </c>
      <c r="F225" t="s">
        <v>480</v>
      </c>
      <c r="G225" t="s">
        <v>480</v>
      </c>
      <c r="H225" t="s">
        <v>480</v>
      </c>
      <c r="I225" t="s">
        <v>480</v>
      </c>
      <c r="J225" t="s">
        <v>480</v>
      </c>
      <c r="K225" t="s">
        <v>480</v>
      </c>
      <c r="L225" t="s">
        <v>480</v>
      </c>
      <c r="M225" t="s">
        <v>480</v>
      </c>
      <c r="N225" t="s">
        <v>480</v>
      </c>
      <c r="O225" t="s">
        <v>480</v>
      </c>
      <c r="P225" t="s">
        <v>480</v>
      </c>
      <c r="Q225" t="s">
        <v>480</v>
      </c>
      <c r="R225" t="s">
        <v>480</v>
      </c>
      <c r="W225" s="2">
        <f t="shared" si="3"/>
        <v>0</v>
      </c>
      <c r="X225">
        <f>VLOOKUP(A225,'Innmelding og utmelding'!A:AQ,43,FALSE)</f>
        <v>0</v>
      </c>
    </row>
    <row r="226" spans="1:26" x14ac:dyDescent="0.3">
      <c r="A226">
        <v>1253</v>
      </c>
      <c r="B226" t="s">
        <v>256</v>
      </c>
      <c r="C226" t="s">
        <v>232</v>
      </c>
      <c r="D226" t="s">
        <v>480</v>
      </c>
      <c r="E226" t="s">
        <v>480</v>
      </c>
      <c r="F226" t="s">
        <v>480</v>
      </c>
      <c r="G226" t="s">
        <v>480</v>
      </c>
      <c r="H226">
        <v>0.92</v>
      </c>
      <c r="I226">
        <v>1</v>
      </c>
      <c r="J226">
        <v>1</v>
      </c>
      <c r="K226">
        <v>1</v>
      </c>
      <c r="L226">
        <v>1</v>
      </c>
      <c r="M226">
        <v>1</v>
      </c>
      <c r="N226">
        <v>1</v>
      </c>
      <c r="O226">
        <v>1</v>
      </c>
      <c r="P226">
        <v>1</v>
      </c>
      <c r="Q226">
        <v>1</v>
      </c>
      <c r="R226" s="2">
        <v>0.50136986301369868</v>
      </c>
      <c r="W226" s="2">
        <f t="shared" si="3"/>
        <v>10.421369863013698</v>
      </c>
      <c r="X226">
        <f>VLOOKUP(A226,'Innmelding og utmelding'!A:AQ,43,FALSE)</f>
        <v>1</v>
      </c>
    </row>
    <row r="227" spans="1:26" x14ac:dyDescent="0.3">
      <c r="A227">
        <v>1256</v>
      </c>
      <c r="B227" t="s">
        <v>257</v>
      </c>
      <c r="C227" t="s">
        <v>232</v>
      </c>
      <c r="D227">
        <v>0.46</v>
      </c>
      <c r="E227">
        <v>1</v>
      </c>
      <c r="F227">
        <v>1</v>
      </c>
      <c r="G227">
        <v>1</v>
      </c>
      <c r="H227">
        <v>1</v>
      </c>
      <c r="I227">
        <v>1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  <c r="P227">
        <v>1</v>
      </c>
      <c r="Q227" s="2">
        <v>0.49863013698630138</v>
      </c>
      <c r="R227" t="s">
        <v>480</v>
      </c>
      <c r="W227" s="2">
        <f t="shared" si="3"/>
        <v>12.958630136986303</v>
      </c>
      <c r="X227">
        <f>VLOOKUP(A227,'Innmelding og utmelding'!A:AQ,43,FALSE)</f>
        <v>1</v>
      </c>
    </row>
    <row r="228" spans="1:26" x14ac:dyDescent="0.3">
      <c r="A228">
        <v>1259</v>
      </c>
      <c r="B228" t="s">
        <v>258</v>
      </c>
      <c r="C228" t="s">
        <v>232</v>
      </c>
      <c r="D228" t="s">
        <v>480</v>
      </c>
      <c r="E228" t="s">
        <v>480</v>
      </c>
      <c r="F228" t="s">
        <v>480</v>
      </c>
      <c r="G228" t="s">
        <v>480</v>
      </c>
      <c r="H228" t="s">
        <v>480</v>
      </c>
      <c r="I228" t="s">
        <v>480</v>
      </c>
      <c r="J228" t="s">
        <v>480</v>
      </c>
      <c r="K228" t="s">
        <v>480</v>
      </c>
      <c r="L228" t="s">
        <v>480</v>
      </c>
      <c r="M228" t="s">
        <v>480</v>
      </c>
      <c r="N228" t="s">
        <v>480</v>
      </c>
      <c r="O228" t="s">
        <v>480</v>
      </c>
      <c r="P228" t="s">
        <v>480</v>
      </c>
      <c r="Q228" t="s">
        <v>480</v>
      </c>
      <c r="R228" t="s">
        <v>480</v>
      </c>
      <c r="W228" s="2">
        <f t="shared" si="3"/>
        <v>0</v>
      </c>
      <c r="X228">
        <f>VLOOKUP(A228,'Innmelding og utmelding'!A:AQ,43,FALSE)</f>
        <v>0</v>
      </c>
    </row>
    <row r="229" spans="1:26" x14ac:dyDescent="0.3">
      <c r="A229">
        <v>1260</v>
      </c>
      <c r="B229" t="s">
        <v>259</v>
      </c>
      <c r="C229" t="s">
        <v>232</v>
      </c>
      <c r="D229" t="s">
        <v>480</v>
      </c>
      <c r="E229" t="s">
        <v>480</v>
      </c>
      <c r="F229" t="s">
        <v>480</v>
      </c>
      <c r="G229" t="s">
        <v>480</v>
      </c>
      <c r="H229">
        <v>0.75</v>
      </c>
      <c r="I229">
        <v>1</v>
      </c>
      <c r="J229">
        <v>0.62</v>
      </c>
      <c r="K229" t="s">
        <v>480</v>
      </c>
      <c r="L229" t="s">
        <v>480</v>
      </c>
      <c r="M229" t="s">
        <v>480</v>
      </c>
      <c r="N229" t="s">
        <v>480</v>
      </c>
      <c r="O229" t="s">
        <v>480</v>
      </c>
      <c r="P229" t="s">
        <v>480</v>
      </c>
      <c r="Q229" t="s">
        <v>480</v>
      </c>
      <c r="R229" t="s">
        <v>480</v>
      </c>
      <c r="W229" s="2">
        <f t="shared" si="3"/>
        <v>2.37</v>
      </c>
      <c r="X229">
        <f>VLOOKUP(A229,'Innmelding og utmelding'!A:AQ,43,FALSE)</f>
        <v>1</v>
      </c>
    </row>
    <row r="230" spans="1:26" x14ac:dyDescent="0.3">
      <c r="A230">
        <v>1263</v>
      </c>
      <c r="B230" t="s">
        <v>260</v>
      </c>
      <c r="C230" t="s">
        <v>232</v>
      </c>
      <c r="D230">
        <v>0.88</v>
      </c>
      <c r="E230">
        <v>1</v>
      </c>
      <c r="F230">
        <v>1</v>
      </c>
      <c r="G230">
        <v>1</v>
      </c>
      <c r="H230">
        <v>0.53</v>
      </c>
      <c r="I230" t="s">
        <v>480</v>
      </c>
      <c r="J230" t="s">
        <v>480</v>
      </c>
      <c r="K230" t="s">
        <v>480</v>
      </c>
      <c r="L230" t="s">
        <v>480</v>
      </c>
      <c r="M230" t="s">
        <v>480</v>
      </c>
      <c r="N230" t="s">
        <v>480</v>
      </c>
      <c r="O230" t="s">
        <v>480</v>
      </c>
      <c r="P230" t="s">
        <v>480</v>
      </c>
      <c r="Q230" t="s">
        <v>480</v>
      </c>
      <c r="R230" t="s">
        <v>480</v>
      </c>
      <c r="W230" s="2">
        <f t="shared" si="3"/>
        <v>4.41</v>
      </c>
      <c r="X230">
        <f>VLOOKUP(A230,'Innmelding og utmelding'!A:AQ,43,FALSE)</f>
        <v>1</v>
      </c>
    </row>
    <row r="231" spans="1:26" x14ac:dyDescent="0.3">
      <c r="A231">
        <v>1264</v>
      </c>
      <c r="B231" t="s">
        <v>261</v>
      </c>
      <c r="C231" t="s">
        <v>232</v>
      </c>
      <c r="D231" t="s">
        <v>480</v>
      </c>
      <c r="E231" t="s">
        <v>480</v>
      </c>
      <c r="F231">
        <v>0.84</v>
      </c>
      <c r="G231">
        <v>1</v>
      </c>
      <c r="H231">
        <v>1</v>
      </c>
      <c r="I231">
        <v>1</v>
      </c>
      <c r="J231">
        <v>1</v>
      </c>
      <c r="K231">
        <v>0.57999999999999996</v>
      </c>
      <c r="L231" t="s">
        <v>480</v>
      </c>
      <c r="M231" t="s">
        <v>480</v>
      </c>
      <c r="N231" t="s">
        <v>480</v>
      </c>
      <c r="O231" t="s">
        <v>480</v>
      </c>
      <c r="P231" t="s">
        <v>480</v>
      </c>
      <c r="Q231" t="s">
        <v>480</v>
      </c>
      <c r="R231" t="s">
        <v>480</v>
      </c>
      <c r="U231">
        <v>0.49</v>
      </c>
      <c r="V231">
        <v>1</v>
      </c>
      <c r="W231" s="2">
        <f t="shared" si="3"/>
        <v>6.91</v>
      </c>
      <c r="X231">
        <f>VLOOKUP(A231,'Innmelding og utmelding'!A:AQ,43,FALSE)</f>
        <v>2</v>
      </c>
      <c r="Z231" s="3"/>
    </row>
    <row r="232" spans="1:26" x14ac:dyDescent="0.3">
      <c r="A232">
        <v>1265</v>
      </c>
      <c r="B232" t="s">
        <v>262</v>
      </c>
      <c r="C232" t="s">
        <v>232</v>
      </c>
      <c r="D232" t="s">
        <v>480</v>
      </c>
      <c r="E232" t="s">
        <v>480</v>
      </c>
      <c r="F232" t="s">
        <v>480</v>
      </c>
      <c r="G232" t="s">
        <v>480</v>
      </c>
      <c r="H232" t="s">
        <v>480</v>
      </c>
      <c r="I232" t="s">
        <v>480</v>
      </c>
      <c r="J232" t="s">
        <v>480</v>
      </c>
      <c r="K232" t="s">
        <v>480</v>
      </c>
      <c r="L232" t="s">
        <v>480</v>
      </c>
      <c r="M232" t="s">
        <v>480</v>
      </c>
      <c r="N232" t="s">
        <v>480</v>
      </c>
      <c r="O232" t="s">
        <v>480</v>
      </c>
      <c r="P232" t="s">
        <v>480</v>
      </c>
      <c r="Q232" t="s">
        <v>480</v>
      </c>
      <c r="R232" t="s">
        <v>480</v>
      </c>
      <c r="W232" s="2">
        <f t="shared" si="3"/>
        <v>0</v>
      </c>
      <c r="X232">
        <f>VLOOKUP(A232,'Innmelding og utmelding'!A:AQ,43,FALSE)</f>
        <v>0</v>
      </c>
      <c r="Z232" s="3"/>
    </row>
    <row r="233" spans="1:26" x14ac:dyDescent="0.3">
      <c r="A233">
        <v>1266</v>
      </c>
      <c r="B233" t="s">
        <v>263</v>
      </c>
      <c r="C233" t="s">
        <v>232</v>
      </c>
      <c r="D233" t="s">
        <v>480</v>
      </c>
      <c r="E233" t="s">
        <v>480</v>
      </c>
      <c r="F233" t="s">
        <v>480</v>
      </c>
      <c r="G233" t="s">
        <v>480</v>
      </c>
      <c r="H233" t="s">
        <v>480</v>
      </c>
      <c r="I233" t="s">
        <v>480</v>
      </c>
      <c r="J233" t="s">
        <v>480</v>
      </c>
      <c r="K233" t="s">
        <v>480</v>
      </c>
      <c r="L233" t="s">
        <v>480</v>
      </c>
      <c r="M233" t="s">
        <v>480</v>
      </c>
      <c r="N233" t="s">
        <v>480</v>
      </c>
      <c r="O233" t="s">
        <v>480</v>
      </c>
      <c r="P233" t="s">
        <v>480</v>
      </c>
      <c r="Q233" t="s">
        <v>480</v>
      </c>
      <c r="R233" t="s">
        <v>480</v>
      </c>
      <c r="W233" s="2">
        <f t="shared" si="3"/>
        <v>0</v>
      </c>
      <c r="X233">
        <f>VLOOKUP(A233,'Innmelding og utmelding'!A:AQ,43,FALSE)</f>
        <v>0</v>
      </c>
    </row>
    <row r="234" spans="1:26" x14ac:dyDescent="0.3">
      <c r="A234">
        <v>1401</v>
      </c>
      <c r="B234" t="s">
        <v>264</v>
      </c>
      <c r="C234" t="s">
        <v>265</v>
      </c>
      <c r="D234" t="s">
        <v>480</v>
      </c>
      <c r="E234" t="s">
        <v>480</v>
      </c>
      <c r="F234">
        <v>0.54</v>
      </c>
      <c r="G234">
        <v>1</v>
      </c>
      <c r="H234">
        <v>1</v>
      </c>
      <c r="I234">
        <v>1</v>
      </c>
      <c r="J234">
        <v>1</v>
      </c>
      <c r="K234">
        <v>1</v>
      </c>
      <c r="L234">
        <v>0.53</v>
      </c>
      <c r="M234" t="s">
        <v>480</v>
      </c>
      <c r="N234" s="2">
        <v>0.43013698630136987</v>
      </c>
      <c r="O234">
        <v>1</v>
      </c>
      <c r="P234" s="2">
        <v>0.51780821917808217</v>
      </c>
      <c r="Q234" t="s">
        <v>480</v>
      </c>
      <c r="R234" t="s">
        <v>480</v>
      </c>
      <c r="W234" s="2">
        <f t="shared" si="3"/>
        <v>8.0179452054794513</v>
      </c>
      <c r="X234">
        <f>VLOOKUP(A234,'Innmelding og utmelding'!A:AQ,43,FALSE)</f>
        <v>3</v>
      </c>
    </row>
    <row r="235" spans="1:26" x14ac:dyDescent="0.3">
      <c r="A235">
        <v>1411</v>
      </c>
      <c r="B235" t="s">
        <v>267</v>
      </c>
      <c r="C235" t="s">
        <v>265</v>
      </c>
      <c r="D235" t="s">
        <v>480</v>
      </c>
      <c r="E235">
        <v>0.66</v>
      </c>
      <c r="F235">
        <v>1</v>
      </c>
      <c r="G235">
        <v>1</v>
      </c>
      <c r="H235">
        <v>1</v>
      </c>
      <c r="I235">
        <v>1</v>
      </c>
      <c r="J235">
        <v>0.52</v>
      </c>
      <c r="K235" t="s">
        <v>480</v>
      </c>
      <c r="L235" t="s">
        <v>480</v>
      </c>
      <c r="M235" t="s">
        <v>480</v>
      </c>
      <c r="N235" t="s">
        <v>480</v>
      </c>
      <c r="O235" t="s">
        <v>480</v>
      </c>
      <c r="P235" t="s">
        <v>480</v>
      </c>
      <c r="Q235" t="s">
        <v>480</v>
      </c>
      <c r="R235" t="s">
        <v>480</v>
      </c>
      <c r="W235" s="2">
        <f t="shared" si="3"/>
        <v>5.18</v>
      </c>
      <c r="X235">
        <f>VLOOKUP(A235,'Innmelding og utmelding'!A:AQ,43,FALSE)</f>
        <v>1</v>
      </c>
    </row>
    <row r="236" spans="1:26" x14ac:dyDescent="0.3">
      <c r="A236">
        <v>1412</v>
      </c>
      <c r="B236" t="s">
        <v>268</v>
      </c>
      <c r="C236" t="s">
        <v>265</v>
      </c>
      <c r="D236" t="s">
        <v>480</v>
      </c>
      <c r="E236" t="s">
        <v>480</v>
      </c>
      <c r="F236" t="s">
        <v>480</v>
      </c>
      <c r="G236" t="s">
        <v>480</v>
      </c>
      <c r="H236" t="s">
        <v>480</v>
      </c>
      <c r="I236" t="s">
        <v>480</v>
      </c>
      <c r="J236" t="s">
        <v>480</v>
      </c>
      <c r="K236" t="s">
        <v>480</v>
      </c>
      <c r="L236" t="s">
        <v>480</v>
      </c>
      <c r="M236" t="s">
        <v>480</v>
      </c>
      <c r="N236" t="s">
        <v>480</v>
      </c>
      <c r="O236" t="s">
        <v>480</v>
      </c>
      <c r="P236" t="s">
        <v>480</v>
      </c>
      <c r="Q236" t="s">
        <v>480</v>
      </c>
      <c r="R236" t="s">
        <v>480</v>
      </c>
      <c r="W236" s="2">
        <f t="shared" si="3"/>
        <v>0</v>
      </c>
      <c r="X236">
        <f>VLOOKUP(A236,'Innmelding og utmelding'!A:AQ,43,FALSE)</f>
        <v>0</v>
      </c>
    </row>
    <row r="237" spans="1:26" x14ac:dyDescent="0.3">
      <c r="A237">
        <v>1413</v>
      </c>
      <c r="B237" t="s">
        <v>269</v>
      </c>
      <c r="C237" t="s">
        <v>265</v>
      </c>
      <c r="D237" t="s">
        <v>480</v>
      </c>
      <c r="E237" t="s">
        <v>480</v>
      </c>
      <c r="F237">
        <v>0.54</v>
      </c>
      <c r="G237">
        <v>1</v>
      </c>
      <c r="H237">
        <v>1</v>
      </c>
      <c r="I237">
        <v>1</v>
      </c>
      <c r="J237">
        <v>1</v>
      </c>
      <c r="K237">
        <v>1</v>
      </c>
      <c r="L237">
        <v>1</v>
      </c>
      <c r="M237">
        <v>0.76</v>
      </c>
      <c r="N237" t="s">
        <v>480</v>
      </c>
      <c r="O237" t="s">
        <v>480</v>
      </c>
      <c r="P237" t="s">
        <v>480</v>
      </c>
      <c r="Q237" t="s">
        <v>480</v>
      </c>
      <c r="R237" t="s">
        <v>480</v>
      </c>
      <c r="W237" s="2">
        <f t="shared" si="3"/>
        <v>7.3</v>
      </c>
      <c r="X237">
        <f>VLOOKUP(A237,'Innmelding og utmelding'!A:AQ,43,FALSE)</f>
        <v>1</v>
      </c>
    </row>
    <row r="238" spans="1:26" x14ac:dyDescent="0.3">
      <c r="A238">
        <v>1416</v>
      </c>
      <c r="B238" t="s">
        <v>270</v>
      </c>
      <c r="C238" t="s">
        <v>265</v>
      </c>
      <c r="D238" t="s">
        <v>480</v>
      </c>
      <c r="E238" t="s">
        <v>480</v>
      </c>
      <c r="F238">
        <v>0.85</v>
      </c>
      <c r="G238">
        <v>0.1</v>
      </c>
      <c r="H238" t="s">
        <v>480</v>
      </c>
      <c r="I238">
        <v>0.35</v>
      </c>
      <c r="J238">
        <v>1</v>
      </c>
      <c r="K238">
        <v>0.53</v>
      </c>
      <c r="L238" t="s">
        <v>480</v>
      </c>
      <c r="M238" t="s">
        <v>480</v>
      </c>
      <c r="N238" t="s">
        <v>480</v>
      </c>
      <c r="O238" t="s">
        <v>480</v>
      </c>
      <c r="P238" t="s">
        <v>480</v>
      </c>
      <c r="Q238" s="2">
        <v>0.80821917808219179</v>
      </c>
      <c r="R238" s="2">
        <v>0.41369863013698632</v>
      </c>
      <c r="W238" s="2">
        <f t="shared" si="3"/>
        <v>4.0519178082191782</v>
      </c>
      <c r="X238">
        <f>VLOOKUP(A238,'Innmelding og utmelding'!A:AQ,43,FALSE)</f>
        <v>3</v>
      </c>
    </row>
    <row r="239" spans="1:26" x14ac:dyDescent="0.3">
      <c r="A239">
        <v>1417</v>
      </c>
      <c r="B239" t="s">
        <v>271</v>
      </c>
      <c r="C239" t="s">
        <v>265</v>
      </c>
      <c r="D239">
        <v>0.39</v>
      </c>
      <c r="E239">
        <v>1</v>
      </c>
      <c r="F239">
        <v>1</v>
      </c>
      <c r="G239">
        <v>1</v>
      </c>
      <c r="H239">
        <v>1</v>
      </c>
      <c r="I239">
        <v>0.53</v>
      </c>
      <c r="J239">
        <v>0.48</v>
      </c>
      <c r="K239">
        <v>1</v>
      </c>
      <c r="L239">
        <v>1</v>
      </c>
      <c r="M239">
        <v>1</v>
      </c>
      <c r="N239">
        <v>1</v>
      </c>
      <c r="O239">
        <v>1</v>
      </c>
      <c r="P239">
        <v>1</v>
      </c>
      <c r="Q239">
        <v>1</v>
      </c>
      <c r="R239">
        <v>1</v>
      </c>
      <c r="S239">
        <v>0.42</v>
      </c>
      <c r="W239" s="2">
        <f t="shared" si="3"/>
        <v>13.82</v>
      </c>
      <c r="X239">
        <f>VLOOKUP(A239,'Innmelding og utmelding'!A:AQ,43,FALSE)</f>
        <v>2</v>
      </c>
    </row>
    <row r="240" spans="1:26" x14ac:dyDescent="0.3">
      <c r="A240">
        <v>1418</v>
      </c>
      <c r="B240" t="s">
        <v>272</v>
      </c>
      <c r="C240" t="s">
        <v>265</v>
      </c>
      <c r="D240" t="s">
        <v>480</v>
      </c>
      <c r="E240">
        <v>0.21</v>
      </c>
      <c r="F240">
        <v>1</v>
      </c>
      <c r="G240">
        <v>1</v>
      </c>
      <c r="H240">
        <v>1</v>
      </c>
      <c r="I240">
        <v>1</v>
      </c>
      <c r="J240">
        <v>0.53</v>
      </c>
      <c r="K240" t="s">
        <v>480</v>
      </c>
      <c r="L240" t="s">
        <v>480</v>
      </c>
      <c r="M240" t="s">
        <v>480</v>
      </c>
      <c r="N240" t="s">
        <v>480</v>
      </c>
      <c r="O240" t="s">
        <v>480</v>
      </c>
      <c r="P240" t="s">
        <v>480</v>
      </c>
      <c r="Q240" t="s">
        <v>480</v>
      </c>
      <c r="R240" t="s">
        <v>480</v>
      </c>
      <c r="W240" s="2">
        <f t="shared" si="3"/>
        <v>4.74</v>
      </c>
      <c r="X240">
        <f>VLOOKUP(A240,'Innmelding og utmelding'!A:AQ,43,FALSE)</f>
        <v>1</v>
      </c>
    </row>
    <row r="241" spans="1:26" x14ac:dyDescent="0.3">
      <c r="A241">
        <v>1419</v>
      </c>
      <c r="B241" t="s">
        <v>273</v>
      </c>
      <c r="C241" t="s">
        <v>265</v>
      </c>
      <c r="D241" t="s">
        <v>480</v>
      </c>
      <c r="E241" t="s">
        <v>480</v>
      </c>
      <c r="F241">
        <v>0.85</v>
      </c>
      <c r="G241">
        <v>1</v>
      </c>
      <c r="H241">
        <v>1</v>
      </c>
      <c r="I241">
        <v>0.18</v>
      </c>
      <c r="J241" t="s">
        <v>480</v>
      </c>
      <c r="K241" t="s">
        <v>480</v>
      </c>
      <c r="L241" t="s">
        <v>480</v>
      </c>
      <c r="M241" t="s">
        <v>480</v>
      </c>
      <c r="N241" t="s">
        <v>480</v>
      </c>
      <c r="O241" t="s">
        <v>480</v>
      </c>
      <c r="P241" t="s">
        <v>480</v>
      </c>
      <c r="Q241" t="s">
        <v>480</v>
      </c>
      <c r="R241" t="s">
        <v>480</v>
      </c>
      <c r="W241" s="2">
        <f t="shared" si="3"/>
        <v>3.0300000000000002</v>
      </c>
      <c r="X241">
        <f>VLOOKUP(A241,'Innmelding og utmelding'!A:AQ,43,FALSE)</f>
        <v>1</v>
      </c>
    </row>
    <row r="242" spans="1:26" x14ac:dyDescent="0.3">
      <c r="A242">
        <v>1420</v>
      </c>
      <c r="B242" t="s">
        <v>274</v>
      </c>
      <c r="C242" t="s">
        <v>265</v>
      </c>
      <c r="D242" t="s">
        <v>480</v>
      </c>
      <c r="E242" t="s">
        <v>480</v>
      </c>
      <c r="F242" t="s">
        <v>480</v>
      </c>
      <c r="G242" t="s">
        <v>480</v>
      </c>
      <c r="H242" t="s">
        <v>480</v>
      </c>
      <c r="I242" t="s">
        <v>480</v>
      </c>
      <c r="J242" t="s">
        <v>480</v>
      </c>
      <c r="K242" t="s">
        <v>480</v>
      </c>
      <c r="L242" t="s">
        <v>480</v>
      </c>
      <c r="M242" t="s">
        <v>480</v>
      </c>
      <c r="N242" t="s">
        <v>480</v>
      </c>
      <c r="O242" t="s">
        <v>480</v>
      </c>
      <c r="P242" t="s">
        <v>480</v>
      </c>
      <c r="Q242" t="s">
        <v>480</v>
      </c>
      <c r="R242" t="s">
        <v>480</v>
      </c>
      <c r="W242" s="2">
        <f t="shared" si="3"/>
        <v>0</v>
      </c>
      <c r="X242">
        <f>VLOOKUP(A242,'Innmelding og utmelding'!A:AQ,43,FALSE)</f>
        <v>0</v>
      </c>
    </row>
    <row r="243" spans="1:26" x14ac:dyDescent="0.3">
      <c r="A243">
        <v>1421</v>
      </c>
      <c r="B243" t="s">
        <v>275</v>
      </c>
      <c r="C243" t="s">
        <v>265</v>
      </c>
      <c r="D243" t="s">
        <v>480</v>
      </c>
      <c r="E243" t="s">
        <v>480</v>
      </c>
      <c r="F243" t="s">
        <v>480</v>
      </c>
      <c r="G243" t="s">
        <v>480</v>
      </c>
      <c r="H243" t="s">
        <v>480</v>
      </c>
      <c r="I243" t="s">
        <v>480</v>
      </c>
      <c r="J243" t="s">
        <v>480</v>
      </c>
      <c r="K243" t="s">
        <v>480</v>
      </c>
      <c r="L243" t="s">
        <v>480</v>
      </c>
      <c r="M243" t="s">
        <v>480</v>
      </c>
      <c r="N243" t="s">
        <v>480</v>
      </c>
      <c r="O243" t="s">
        <v>480</v>
      </c>
      <c r="P243" t="s">
        <v>480</v>
      </c>
      <c r="Q243" t="s">
        <v>480</v>
      </c>
      <c r="R243" t="s">
        <v>480</v>
      </c>
      <c r="W243" s="2">
        <f t="shared" si="3"/>
        <v>0</v>
      </c>
      <c r="X243">
        <f>VLOOKUP(A243,'Innmelding og utmelding'!A:AQ,43,FALSE)</f>
        <v>0</v>
      </c>
    </row>
    <row r="244" spans="1:26" x14ac:dyDescent="0.3">
      <c r="A244">
        <v>1422</v>
      </c>
      <c r="B244" t="s">
        <v>276</v>
      </c>
      <c r="C244" t="s">
        <v>265</v>
      </c>
      <c r="D244" t="s">
        <v>480</v>
      </c>
      <c r="E244" t="s">
        <v>480</v>
      </c>
      <c r="F244">
        <v>0.48</v>
      </c>
      <c r="G244">
        <v>1</v>
      </c>
      <c r="H244">
        <v>0.27</v>
      </c>
      <c r="I244" t="s">
        <v>480</v>
      </c>
      <c r="J244" t="s">
        <v>480</v>
      </c>
      <c r="K244" t="s">
        <v>480</v>
      </c>
      <c r="L244" t="s">
        <v>480</v>
      </c>
      <c r="M244" t="s">
        <v>480</v>
      </c>
      <c r="N244" t="s">
        <v>480</v>
      </c>
      <c r="O244" t="s">
        <v>480</v>
      </c>
      <c r="P244" s="2">
        <v>0.49315068493150682</v>
      </c>
      <c r="Q244">
        <v>1</v>
      </c>
      <c r="R244" s="2">
        <v>0.16438356164383561</v>
      </c>
      <c r="W244" s="2">
        <f t="shared" si="3"/>
        <v>3.4075342465753424</v>
      </c>
      <c r="X244">
        <f>VLOOKUP(A244,'Innmelding og utmelding'!A:AQ,43,FALSE)</f>
        <v>2</v>
      </c>
    </row>
    <row r="245" spans="1:26" x14ac:dyDescent="0.3">
      <c r="A245">
        <v>1424</v>
      </c>
      <c r="B245" t="s">
        <v>277</v>
      </c>
      <c r="C245" t="s">
        <v>265</v>
      </c>
      <c r="D245" t="s">
        <v>480</v>
      </c>
      <c r="E245" t="s">
        <v>480</v>
      </c>
      <c r="F245" t="s">
        <v>480</v>
      </c>
      <c r="G245" t="s">
        <v>480</v>
      </c>
      <c r="H245" t="s">
        <v>480</v>
      </c>
      <c r="I245" t="s">
        <v>480</v>
      </c>
      <c r="J245" t="s">
        <v>480</v>
      </c>
      <c r="K245" t="s">
        <v>480</v>
      </c>
      <c r="L245" t="s">
        <v>480</v>
      </c>
      <c r="M245" t="s">
        <v>480</v>
      </c>
      <c r="N245" t="s">
        <v>480</v>
      </c>
      <c r="O245" t="s">
        <v>480</v>
      </c>
      <c r="P245">
        <v>0.6</v>
      </c>
      <c r="Q245">
        <v>1</v>
      </c>
      <c r="R245">
        <v>1</v>
      </c>
      <c r="S245">
        <v>0.44</v>
      </c>
      <c r="W245" s="2">
        <f t="shared" si="3"/>
        <v>3.04</v>
      </c>
      <c r="X245">
        <f>VLOOKUP(A245,'Innmelding og utmelding'!A:AQ,43,FALSE)</f>
        <v>1</v>
      </c>
    </row>
    <row r="246" spans="1:26" x14ac:dyDescent="0.3">
      <c r="A246">
        <v>1426</v>
      </c>
      <c r="B246" t="s">
        <v>278</v>
      </c>
      <c r="C246" t="s">
        <v>265</v>
      </c>
      <c r="D246" t="s">
        <v>480</v>
      </c>
      <c r="E246" t="s">
        <v>480</v>
      </c>
      <c r="F246" t="s">
        <v>480</v>
      </c>
      <c r="G246" t="s">
        <v>480</v>
      </c>
      <c r="H246" t="s">
        <v>480</v>
      </c>
      <c r="I246" t="s">
        <v>480</v>
      </c>
      <c r="J246" t="s">
        <v>480</v>
      </c>
      <c r="K246" t="s">
        <v>480</v>
      </c>
      <c r="L246" t="s">
        <v>480</v>
      </c>
      <c r="M246" t="s">
        <v>480</v>
      </c>
      <c r="N246" t="s">
        <v>480</v>
      </c>
      <c r="O246" t="s">
        <v>480</v>
      </c>
      <c r="P246" t="s">
        <v>480</v>
      </c>
      <c r="Q246" t="s">
        <v>480</v>
      </c>
      <c r="R246" t="s">
        <v>480</v>
      </c>
      <c r="W246" s="2">
        <f t="shared" si="3"/>
        <v>0</v>
      </c>
      <c r="X246">
        <f>VLOOKUP(A246,'Innmelding og utmelding'!A:AQ,43,FALSE)</f>
        <v>0</v>
      </c>
      <c r="Z246" s="3"/>
    </row>
    <row r="247" spans="1:26" x14ac:dyDescent="0.3">
      <c r="A247">
        <v>1428</v>
      </c>
      <c r="B247" t="s">
        <v>279</v>
      </c>
      <c r="C247" t="s">
        <v>265</v>
      </c>
      <c r="D247">
        <v>0.39</v>
      </c>
      <c r="E247">
        <v>1</v>
      </c>
      <c r="F247">
        <v>1</v>
      </c>
      <c r="G247">
        <v>1</v>
      </c>
      <c r="H247">
        <v>1</v>
      </c>
      <c r="I247">
        <v>1</v>
      </c>
      <c r="J247">
        <v>0.53</v>
      </c>
      <c r="K247" t="s">
        <v>480</v>
      </c>
      <c r="L247" t="s">
        <v>480</v>
      </c>
      <c r="M247" t="s">
        <v>480</v>
      </c>
      <c r="N247" t="s">
        <v>480</v>
      </c>
      <c r="O247" t="s">
        <v>480</v>
      </c>
      <c r="P247" t="s">
        <v>480</v>
      </c>
      <c r="Q247" s="2">
        <v>0.35342465753424657</v>
      </c>
      <c r="R247" s="2">
        <v>0.50136986301369868</v>
      </c>
      <c r="W247" s="2">
        <f t="shared" si="3"/>
        <v>6.7747945205479461</v>
      </c>
      <c r="X247">
        <f>VLOOKUP(A247,'Innmelding og utmelding'!A:AQ,43,FALSE)</f>
        <v>2</v>
      </c>
      <c r="Z247" s="3"/>
    </row>
    <row r="248" spans="1:26" x14ac:dyDescent="0.3">
      <c r="A248">
        <v>1429</v>
      </c>
      <c r="B248" t="s">
        <v>280</v>
      </c>
      <c r="C248" t="s">
        <v>265</v>
      </c>
      <c r="D248">
        <v>0.88</v>
      </c>
      <c r="E248">
        <v>1</v>
      </c>
      <c r="F248">
        <v>1</v>
      </c>
      <c r="G248">
        <v>1</v>
      </c>
      <c r="H248">
        <v>1</v>
      </c>
      <c r="I248">
        <v>0.53</v>
      </c>
      <c r="J248" t="s">
        <v>480</v>
      </c>
      <c r="K248" t="s">
        <v>480</v>
      </c>
      <c r="L248" t="s">
        <v>480</v>
      </c>
      <c r="M248" t="s">
        <v>480</v>
      </c>
      <c r="N248" t="s">
        <v>480</v>
      </c>
      <c r="O248" t="s">
        <v>480</v>
      </c>
      <c r="P248" t="s">
        <v>480</v>
      </c>
      <c r="Q248" t="s">
        <v>480</v>
      </c>
      <c r="R248" t="s">
        <v>480</v>
      </c>
      <c r="W248" s="2">
        <f t="shared" si="3"/>
        <v>5.41</v>
      </c>
      <c r="X248">
        <f>VLOOKUP(A248,'Innmelding og utmelding'!A:AQ,43,FALSE)</f>
        <v>1</v>
      </c>
    </row>
    <row r="249" spans="1:26" x14ac:dyDescent="0.3">
      <c r="A249">
        <v>1430</v>
      </c>
      <c r="B249" t="s">
        <v>281</v>
      </c>
      <c r="C249" t="s">
        <v>265</v>
      </c>
      <c r="D249" t="s">
        <v>480</v>
      </c>
      <c r="E249" t="s">
        <v>480</v>
      </c>
      <c r="F249">
        <v>0.5</v>
      </c>
      <c r="G249">
        <v>1</v>
      </c>
      <c r="H249">
        <v>1</v>
      </c>
      <c r="I249">
        <v>1</v>
      </c>
      <c r="J249">
        <v>0.53</v>
      </c>
      <c r="K249" t="s">
        <v>480</v>
      </c>
      <c r="L249" t="s">
        <v>480</v>
      </c>
      <c r="M249" t="s">
        <v>480</v>
      </c>
      <c r="N249" t="s">
        <v>480</v>
      </c>
      <c r="O249" t="s">
        <v>480</v>
      </c>
      <c r="P249" t="s">
        <v>480</v>
      </c>
      <c r="Q249" t="s">
        <v>480</v>
      </c>
      <c r="R249" s="2">
        <v>0.51232876712328768</v>
      </c>
      <c r="S249">
        <v>1</v>
      </c>
      <c r="T249">
        <v>0.5</v>
      </c>
      <c r="W249" s="2">
        <f t="shared" si="3"/>
        <v>6.0423287671232879</v>
      </c>
      <c r="X249">
        <f>VLOOKUP(A249,'Innmelding og utmelding'!A:AQ,43,FALSE)</f>
        <v>2</v>
      </c>
    </row>
    <row r="250" spans="1:26" x14ac:dyDescent="0.3">
      <c r="A250">
        <v>1431</v>
      </c>
      <c r="B250" t="s">
        <v>282</v>
      </c>
      <c r="C250" t="s">
        <v>265</v>
      </c>
      <c r="D250" t="s">
        <v>480</v>
      </c>
      <c r="E250" t="s">
        <v>480</v>
      </c>
      <c r="F250">
        <v>0.54</v>
      </c>
      <c r="G250">
        <v>1</v>
      </c>
      <c r="H250">
        <v>1</v>
      </c>
      <c r="I250">
        <v>1</v>
      </c>
      <c r="J250">
        <v>1</v>
      </c>
      <c r="K250">
        <v>1</v>
      </c>
      <c r="L250">
        <v>0.53</v>
      </c>
      <c r="M250" t="s">
        <v>480</v>
      </c>
      <c r="N250" t="s">
        <v>480</v>
      </c>
      <c r="O250" t="s">
        <v>480</v>
      </c>
      <c r="P250" t="s">
        <v>480</v>
      </c>
      <c r="Q250" t="s">
        <v>480</v>
      </c>
      <c r="R250" t="s">
        <v>480</v>
      </c>
      <c r="W250" s="2">
        <f t="shared" si="3"/>
        <v>6.07</v>
      </c>
      <c r="X250">
        <f>VLOOKUP(A250,'Innmelding og utmelding'!A:AQ,43,FALSE)</f>
        <v>1</v>
      </c>
    </row>
    <row r="251" spans="1:26" x14ac:dyDescent="0.3">
      <c r="A251">
        <v>1432</v>
      </c>
      <c r="B251" t="s">
        <v>283</v>
      </c>
      <c r="C251" t="s">
        <v>265</v>
      </c>
      <c r="D251" t="s">
        <v>480</v>
      </c>
      <c r="E251" t="s">
        <v>480</v>
      </c>
      <c r="F251" t="s">
        <v>480</v>
      </c>
      <c r="G251" t="s">
        <v>480</v>
      </c>
      <c r="H251" t="s">
        <v>480</v>
      </c>
      <c r="I251" t="s">
        <v>480</v>
      </c>
      <c r="J251" t="s">
        <v>480</v>
      </c>
      <c r="K251" t="s">
        <v>480</v>
      </c>
      <c r="L251" t="s">
        <v>480</v>
      </c>
      <c r="M251" t="s">
        <v>480</v>
      </c>
      <c r="N251" t="s">
        <v>480</v>
      </c>
      <c r="O251" t="s">
        <v>480</v>
      </c>
      <c r="P251" t="s">
        <v>480</v>
      </c>
      <c r="Q251" t="s">
        <v>480</v>
      </c>
      <c r="R251" t="s">
        <v>480</v>
      </c>
      <c r="W251" s="2">
        <f t="shared" si="3"/>
        <v>0</v>
      </c>
      <c r="X251">
        <f>VLOOKUP(A251,'Innmelding og utmelding'!A:AQ,43,FALSE)</f>
        <v>0</v>
      </c>
    </row>
    <row r="252" spans="1:26" x14ac:dyDescent="0.3">
      <c r="A252">
        <v>1433</v>
      </c>
      <c r="B252" t="s">
        <v>284</v>
      </c>
      <c r="C252" t="s">
        <v>265</v>
      </c>
      <c r="D252">
        <v>0.59</v>
      </c>
      <c r="E252" t="s">
        <v>480</v>
      </c>
      <c r="F252">
        <v>0.85</v>
      </c>
      <c r="G252">
        <v>1</v>
      </c>
      <c r="H252">
        <v>1</v>
      </c>
      <c r="I252">
        <v>1</v>
      </c>
      <c r="J252">
        <v>1</v>
      </c>
      <c r="K252">
        <v>1</v>
      </c>
      <c r="L252">
        <v>0.53</v>
      </c>
      <c r="M252" t="s">
        <v>480</v>
      </c>
      <c r="N252" t="s">
        <v>480</v>
      </c>
      <c r="O252" t="s">
        <v>480</v>
      </c>
      <c r="P252" t="s">
        <v>480</v>
      </c>
      <c r="Q252" t="s">
        <v>480</v>
      </c>
      <c r="R252" t="s">
        <v>480</v>
      </c>
      <c r="S252">
        <v>0.35</v>
      </c>
      <c r="T252">
        <v>1</v>
      </c>
      <c r="U252">
        <v>0.52</v>
      </c>
      <c r="W252" s="2">
        <f t="shared" si="3"/>
        <v>8.84</v>
      </c>
      <c r="X252">
        <f>VLOOKUP(A252,'Innmelding og utmelding'!A:AQ,43,FALSE)</f>
        <v>3</v>
      </c>
      <c r="Z252" s="3"/>
    </row>
    <row r="253" spans="1:26" x14ac:dyDescent="0.3">
      <c r="A253">
        <v>1438</v>
      </c>
      <c r="B253" t="s">
        <v>285</v>
      </c>
      <c r="C253" t="s">
        <v>265</v>
      </c>
      <c r="D253" t="s">
        <v>480</v>
      </c>
      <c r="E253" t="s">
        <v>480</v>
      </c>
      <c r="F253" t="s">
        <v>480</v>
      </c>
      <c r="G253" t="s">
        <v>480</v>
      </c>
      <c r="H253" t="s">
        <v>480</v>
      </c>
      <c r="I253" t="s">
        <v>480</v>
      </c>
      <c r="J253" t="s">
        <v>480</v>
      </c>
      <c r="K253">
        <v>0.54</v>
      </c>
      <c r="L253">
        <v>1</v>
      </c>
      <c r="M253">
        <v>1</v>
      </c>
      <c r="N253">
        <v>1</v>
      </c>
      <c r="O253">
        <v>1</v>
      </c>
      <c r="P253">
        <v>1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 s="2">
        <f t="shared" si="3"/>
        <v>11.54</v>
      </c>
      <c r="X253">
        <f>VLOOKUP(A253,'Innmelding og utmelding'!A:AQ,43,FALSE)</f>
        <v>1</v>
      </c>
      <c r="Z253" s="3"/>
    </row>
    <row r="254" spans="1:26" x14ac:dyDescent="0.3">
      <c r="A254">
        <v>1439</v>
      </c>
      <c r="B254" t="s">
        <v>286</v>
      </c>
      <c r="C254" t="s">
        <v>265</v>
      </c>
      <c r="D254">
        <v>1</v>
      </c>
      <c r="E254">
        <v>0.6</v>
      </c>
      <c r="F254">
        <v>0.48</v>
      </c>
      <c r="G254">
        <v>1</v>
      </c>
      <c r="H254">
        <v>0.53</v>
      </c>
      <c r="I254" t="s">
        <v>480</v>
      </c>
      <c r="J254" t="s">
        <v>480</v>
      </c>
      <c r="K254" t="s">
        <v>480</v>
      </c>
      <c r="L254">
        <v>0.9</v>
      </c>
      <c r="M254">
        <v>0.8</v>
      </c>
      <c r="N254" t="s">
        <v>480</v>
      </c>
      <c r="O254" t="s">
        <v>480</v>
      </c>
      <c r="P254" t="s">
        <v>480</v>
      </c>
      <c r="Q254" t="s">
        <v>480</v>
      </c>
      <c r="R254" t="s">
        <v>480</v>
      </c>
      <c r="W254" s="2">
        <f t="shared" si="3"/>
        <v>5.3100000000000005</v>
      </c>
      <c r="X254">
        <f>VLOOKUP(A254,'Innmelding og utmelding'!A:AQ,43,FALSE)</f>
        <v>3</v>
      </c>
    </row>
    <row r="255" spans="1:26" x14ac:dyDescent="0.3">
      <c r="A255">
        <v>1441</v>
      </c>
      <c r="B255" t="s">
        <v>287</v>
      </c>
      <c r="C255" t="s">
        <v>265</v>
      </c>
      <c r="D255">
        <v>0.88</v>
      </c>
      <c r="E255">
        <v>1</v>
      </c>
      <c r="F255">
        <v>0.52</v>
      </c>
      <c r="G255" t="s">
        <v>480</v>
      </c>
      <c r="H255">
        <v>0.45</v>
      </c>
      <c r="I255">
        <v>1</v>
      </c>
      <c r="J255">
        <v>1</v>
      </c>
      <c r="K255">
        <v>1</v>
      </c>
      <c r="L255">
        <v>0.79</v>
      </c>
      <c r="M255" t="s">
        <v>480</v>
      </c>
      <c r="N255" t="s">
        <v>480</v>
      </c>
      <c r="O255" t="s">
        <v>480</v>
      </c>
      <c r="P255" t="s">
        <v>480</v>
      </c>
      <c r="Q255" s="2">
        <v>0.46027397260273972</v>
      </c>
      <c r="R255">
        <v>1</v>
      </c>
      <c r="S255">
        <v>1</v>
      </c>
      <c r="T255">
        <v>0.5</v>
      </c>
      <c r="W255" s="2">
        <f t="shared" si="3"/>
        <v>9.6002739726027393</v>
      </c>
      <c r="X255">
        <f>VLOOKUP(A255,'Innmelding og utmelding'!A:AQ,43,FALSE)</f>
        <v>3</v>
      </c>
    </row>
    <row r="256" spans="1:26" x14ac:dyDescent="0.3">
      <c r="A256">
        <v>1443</v>
      </c>
      <c r="B256" t="s">
        <v>288</v>
      </c>
      <c r="C256" t="s">
        <v>265</v>
      </c>
      <c r="D256" t="s">
        <v>480</v>
      </c>
      <c r="E256">
        <v>0.21</v>
      </c>
      <c r="F256">
        <v>1</v>
      </c>
      <c r="G256">
        <v>0.44</v>
      </c>
      <c r="H256" t="s">
        <v>480</v>
      </c>
      <c r="I256" t="s">
        <v>480</v>
      </c>
      <c r="J256" t="s">
        <v>480</v>
      </c>
      <c r="K256" t="s">
        <v>480</v>
      </c>
      <c r="L256" t="s">
        <v>480</v>
      </c>
      <c r="M256" t="s">
        <v>480</v>
      </c>
      <c r="N256" t="s">
        <v>480</v>
      </c>
      <c r="O256" t="s">
        <v>480</v>
      </c>
      <c r="P256" t="s">
        <v>480</v>
      </c>
      <c r="Q256" t="s">
        <v>480</v>
      </c>
      <c r="R256" t="s">
        <v>480</v>
      </c>
      <c r="W256" s="2">
        <f t="shared" si="3"/>
        <v>1.65</v>
      </c>
      <c r="X256">
        <f>VLOOKUP(A256,'Innmelding og utmelding'!A:AQ,43,FALSE)</f>
        <v>1</v>
      </c>
    </row>
    <row r="257" spans="1:26" x14ac:dyDescent="0.3">
      <c r="A257">
        <v>1444</v>
      </c>
      <c r="B257" t="s">
        <v>289</v>
      </c>
      <c r="C257" t="s">
        <v>265</v>
      </c>
      <c r="D257" t="s">
        <v>480</v>
      </c>
      <c r="E257" t="s">
        <v>480</v>
      </c>
      <c r="F257" t="s">
        <v>480</v>
      </c>
      <c r="G257" t="s">
        <v>480</v>
      </c>
      <c r="H257" t="s">
        <v>480</v>
      </c>
      <c r="I257" t="s">
        <v>480</v>
      </c>
      <c r="J257" t="s">
        <v>480</v>
      </c>
      <c r="K257" t="s">
        <v>480</v>
      </c>
      <c r="L257" t="s">
        <v>480</v>
      </c>
      <c r="M257" t="s">
        <v>480</v>
      </c>
      <c r="N257" t="s">
        <v>480</v>
      </c>
      <c r="O257" t="s">
        <v>480</v>
      </c>
      <c r="P257" t="s">
        <v>480</v>
      </c>
      <c r="Q257" t="s">
        <v>480</v>
      </c>
      <c r="R257" t="s">
        <v>480</v>
      </c>
      <c r="W257" s="2">
        <f t="shared" si="3"/>
        <v>0</v>
      </c>
      <c r="X257">
        <f>VLOOKUP(A257,'Innmelding og utmelding'!A:AQ,43,FALSE)</f>
        <v>0</v>
      </c>
      <c r="Z257" s="3"/>
    </row>
    <row r="258" spans="1:26" x14ac:dyDescent="0.3">
      <c r="A258">
        <v>1445</v>
      </c>
      <c r="B258" t="s">
        <v>290</v>
      </c>
      <c r="C258" t="s">
        <v>265</v>
      </c>
      <c r="D258">
        <v>0.88</v>
      </c>
      <c r="E258">
        <v>0.57999999999999996</v>
      </c>
      <c r="F258">
        <v>1</v>
      </c>
      <c r="G258">
        <v>1</v>
      </c>
      <c r="H258">
        <v>1</v>
      </c>
      <c r="I258">
        <v>0.51</v>
      </c>
      <c r="J258" t="s">
        <v>480</v>
      </c>
      <c r="K258" t="s">
        <v>480</v>
      </c>
      <c r="L258" t="s">
        <v>480</v>
      </c>
      <c r="M258" t="s">
        <v>480</v>
      </c>
      <c r="N258" t="s">
        <v>480</v>
      </c>
      <c r="O258" t="s">
        <v>480</v>
      </c>
      <c r="P258" t="s">
        <v>480</v>
      </c>
      <c r="Q258" t="s">
        <v>480</v>
      </c>
      <c r="R258" t="s">
        <v>480</v>
      </c>
      <c r="S258">
        <v>0.52</v>
      </c>
      <c r="T258">
        <v>0.2</v>
      </c>
      <c r="W258" s="2">
        <f t="shared" si="3"/>
        <v>5.69</v>
      </c>
      <c r="X258">
        <f>VLOOKUP(A258,'Innmelding og utmelding'!A:AQ,43,FALSE)</f>
        <v>3</v>
      </c>
      <c r="Z258" s="3"/>
    </row>
    <row r="259" spans="1:26" x14ac:dyDescent="0.3">
      <c r="A259">
        <v>1449</v>
      </c>
      <c r="B259" t="s">
        <v>291</v>
      </c>
      <c r="C259" t="s">
        <v>265</v>
      </c>
      <c r="D259" t="s">
        <v>480</v>
      </c>
      <c r="E259" t="s">
        <v>480</v>
      </c>
      <c r="F259" t="s">
        <v>480</v>
      </c>
      <c r="G259" t="s">
        <v>480</v>
      </c>
      <c r="H259" t="s">
        <v>480</v>
      </c>
      <c r="I259" t="s">
        <v>480</v>
      </c>
      <c r="J259" t="s">
        <v>480</v>
      </c>
      <c r="K259" t="s">
        <v>480</v>
      </c>
      <c r="L259" t="s">
        <v>480</v>
      </c>
      <c r="M259" t="s">
        <v>480</v>
      </c>
      <c r="N259" t="s">
        <v>480</v>
      </c>
      <c r="O259" t="s">
        <v>480</v>
      </c>
      <c r="P259" t="s">
        <v>480</v>
      </c>
      <c r="Q259" t="s">
        <v>480</v>
      </c>
      <c r="R259" t="s">
        <v>480</v>
      </c>
      <c r="W259" s="2">
        <f t="shared" si="3"/>
        <v>0</v>
      </c>
      <c r="X259">
        <f>VLOOKUP(A259,'Innmelding og utmelding'!A:AQ,43,FALSE)</f>
        <v>0</v>
      </c>
    </row>
    <row r="260" spans="1:26" x14ac:dyDescent="0.3">
      <c r="A260">
        <v>1502</v>
      </c>
      <c r="B260" t="s">
        <v>292</v>
      </c>
      <c r="C260" t="s">
        <v>293</v>
      </c>
      <c r="D260" t="s">
        <v>480</v>
      </c>
      <c r="E260">
        <v>0.36</v>
      </c>
      <c r="F260">
        <v>1</v>
      </c>
      <c r="G260">
        <v>1</v>
      </c>
      <c r="H260">
        <v>0.46</v>
      </c>
      <c r="I260" t="s">
        <v>480</v>
      </c>
      <c r="J260" t="s">
        <v>480</v>
      </c>
      <c r="K260" t="s">
        <v>480</v>
      </c>
      <c r="L260" t="s">
        <v>480</v>
      </c>
      <c r="M260" t="s">
        <v>480</v>
      </c>
      <c r="N260" t="s">
        <v>480</v>
      </c>
      <c r="O260" t="s">
        <v>480</v>
      </c>
      <c r="P260" t="s">
        <v>480</v>
      </c>
      <c r="Q260" t="s">
        <v>480</v>
      </c>
      <c r="R260" t="s">
        <v>480</v>
      </c>
      <c r="W260" s="2">
        <f t="shared" ref="W260:W323" si="4">SUM(D260:V260)</f>
        <v>2.82</v>
      </c>
      <c r="X260">
        <f>VLOOKUP(A260,'Innmelding og utmelding'!A:AQ,43,FALSE)</f>
        <v>1</v>
      </c>
    </row>
    <row r="261" spans="1:26" x14ac:dyDescent="0.3">
      <c r="A261">
        <v>1504</v>
      </c>
      <c r="B261" t="s">
        <v>294</v>
      </c>
      <c r="C261" t="s">
        <v>293</v>
      </c>
      <c r="D261">
        <v>0.67</v>
      </c>
      <c r="E261">
        <v>1</v>
      </c>
      <c r="F261">
        <v>1</v>
      </c>
      <c r="G261">
        <v>1</v>
      </c>
      <c r="H261">
        <v>1</v>
      </c>
      <c r="I261">
        <v>1</v>
      </c>
      <c r="J261">
        <v>0.55000000000000004</v>
      </c>
      <c r="K261">
        <v>0.87</v>
      </c>
      <c r="L261">
        <v>0.19</v>
      </c>
      <c r="M261" t="s">
        <v>480</v>
      </c>
      <c r="N261" t="s">
        <v>480</v>
      </c>
      <c r="O261" t="s">
        <v>480</v>
      </c>
      <c r="P261" t="s">
        <v>480</v>
      </c>
      <c r="Q261" s="2">
        <v>0.33424657534246571</v>
      </c>
      <c r="R261">
        <v>1</v>
      </c>
      <c r="S261">
        <v>1</v>
      </c>
      <c r="T261">
        <v>1</v>
      </c>
      <c r="U261">
        <v>1</v>
      </c>
      <c r="V261">
        <v>0.48</v>
      </c>
      <c r="W261" s="2">
        <f t="shared" si="4"/>
        <v>12.094246575342467</v>
      </c>
      <c r="X261">
        <f>VLOOKUP(A261,'Innmelding og utmelding'!A:AQ,43,FALSE)</f>
        <v>3</v>
      </c>
      <c r="Z261" s="3"/>
    </row>
    <row r="262" spans="1:26" x14ac:dyDescent="0.3">
      <c r="A262">
        <v>1505</v>
      </c>
      <c r="B262" t="s">
        <v>295</v>
      </c>
      <c r="C262" t="s">
        <v>293</v>
      </c>
      <c r="D262" t="s">
        <v>480</v>
      </c>
      <c r="E262" t="s">
        <v>480</v>
      </c>
      <c r="F262" t="s">
        <v>480</v>
      </c>
      <c r="G262" t="s">
        <v>480</v>
      </c>
      <c r="H262" t="s">
        <v>480</v>
      </c>
      <c r="I262" t="s">
        <v>480</v>
      </c>
      <c r="J262" t="s">
        <v>480</v>
      </c>
      <c r="K262" s="2">
        <v>0.42465753424657537</v>
      </c>
      <c r="L262" s="2">
        <v>0.18630136986301371</v>
      </c>
      <c r="M262" s="2">
        <v>0.20821917808219181</v>
      </c>
      <c r="N262">
        <v>1</v>
      </c>
      <c r="O262" s="2">
        <v>0.5300546448087432</v>
      </c>
      <c r="P262" t="s">
        <v>480</v>
      </c>
      <c r="Q262" t="s">
        <v>480</v>
      </c>
      <c r="R262">
        <v>0.48</v>
      </c>
      <c r="S262">
        <v>1</v>
      </c>
      <c r="T262">
        <v>0.47</v>
      </c>
      <c r="W262" s="2">
        <f t="shared" si="4"/>
        <v>4.2992327270005237</v>
      </c>
      <c r="X262">
        <f>VLOOKUP(A262,'Innmelding og utmelding'!A:AQ,43,FALSE)</f>
        <v>3</v>
      </c>
      <c r="Z262" s="3"/>
    </row>
    <row r="263" spans="1:26" x14ac:dyDescent="0.3">
      <c r="A263">
        <v>1511</v>
      </c>
      <c r="B263" t="s">
        <v>296</v>
      </c>
      <c r="C263" t="s">
        <v>293</v>
      </c>
      <c r="D263">
        <v>1</v>
      </c>
      <c r="E263">
        <v>1</v>
      </c>
      <c r="F263">
        <v>1</v>
      </c>
      <c r="G263">
        <v>0.21</v>
      </c>
      <c r="H263" t="s">
        <v>480</v>
      </c>
      <c r="I263" t="s">
        <v>480</v>
      </c>
      <c r="J263" t="s">
        <v>480</v>
      </c>
      <c r="K263" t="s">
        <v>480</v>
      </c>
      <c r="L263" t="s">
        <v>480</v>
      </c>
      <c r="M263" t="s">
        <v>480</v>
      </c>
      <c r="N263" t="s">
        <v>480</v>
      </c>
      <c r="O263" s="2">
        <v>0.25136612021857918</v>
      </c>
      <c r="P263" s="2">
        <v>0.55342465753424652</v>
      </c>
      <c r="Q263" t="s">
        <v>480</v>
      </c>
      <c r="R263" t="s">
        <v>480</v>
      </c>
      <c r="W263" s="2">
        <f t="shared" si="4"/>
        <v>4.0147907777528253</v>
      </c>
      <c r="X263">
        <f>VLOOKUP(A263,'Innmelding og utmelding'!A:AQ,43,FALSE)</f>
        <v>2</v>
      </c>
      <c r="Z263" s="35"/>
    </row>
    <row r="264" spans="1:26" x14ac:dyDescent="0.3">
      <c r="A264">
        <v>1514</v>
      </c>
      <c r="B264" t="s">
        <v>145</v>
      </c>
      <c r="C264" t="s">
        <v>293</v>
      </c>
      <c r="D264" t="s">
        <v>480</v>
      </c>
      <c r="E264" t="s">
        <v>480</v>
      </c>
      <c r="F264">
        <v>0.16</v>
      </c>
      <c r="G264">
        <v>1</v>
      </c>
      <c r="H264">
        <v>1</v>
      </c>
      <c r="I264">
        <v>1</v>
      </c>
      <c r="J264">
        <v>0.54</v>
      </c>
      <c r="K264">
        <v>0.34</v>
      </c>
      <c r="L264">
        <v>1</v>
      </c>
      <c r="M264">
        <v>1</v>
      </c>
      <c r="N264">
        <v>1</v>
      </c>
      <c r="O264" s="2">
        <v>0.72876712328767124</v>
      </c>
      <c r="P264" t="s">
        <v>480</v>
      </c>
      <c r="Q264" t="s">
        <v>480</v>
      </c>
      <c r="R264" t="s">
        <v>480</v>
      </c>
      <c r="S264" s="2">
        <v>0.29041095890410956</v>
      </c>
      <c r="T264" s="7">
        <v>1</v>
      </c>
      <c r="U264" s="7">
        <v>1</v>
      </c>
      <c r="V264" s="7">
        <v>1</v>
      </c>
      <c r="W264" s="2">
        <f t="shared" si="4"/>
        <v>11.059178082191782</v>
      </c>
      <c r="X264">
        <f>VLOOKUP(A264,'Innmelding og utmelding'!A:AQ,43,FALSE)</f>
        <v>3</v>
      </c>
    </row>
    <row r="265" spans="1:26" x14ac:dyDescent="0.3">
      <c r="A265">
        <v>1515</v>
      </c>
      <c r="B265" t="s">
        <v>297</v>
      </c>
      <c r="C265" t="s">
        <v>293</v>
      </c>
      <c r="D265">
        <v>0.36</v>
      </c>
      <c r="E265">
        <v>0.45</v>
      </c>
      <c r="F265" t="s">
        <v>480</v>
      </c>
      <c r="G265" t="s">
        <v>480</v>
      </c>
      <c r="H265" t="s">
        <v>480</v>
      </c>
      <c r="I265" t="s">
        <v>480</v>
      </c>
      <c r="J265" t="s">
        <v>480</v>
      </c>
      <c r="K265" t="s">
        <v>480</v>
      </c>
      <c r="L265" t="s">
        <v>480</v>
      </c>
      <c r="M265" t="s">
        <v>480</v>
      </c>
      <c r="N265" t="s">
        <v>480</v>
      </c>
      <c r="O265" t="s">
        <v>480</v>
      </c>
      <c r="P265" t="s">
        <v>480</v>
      </c>
      <c r="Q265" t="s">
        <v>480</v>
      </c>
      <c r="R265" t="s">
        <v>480</v>
      </c>
      <c r="W265" s="2">
        <f t="shared" si="4"/>
        <v>0.81</v>
      </c>
      <c r="X265">
        <f>VLOOKUP(A265,'Innmelding og utmelding'!A:AQ,43,FALSE)</f>
        <v>1</v>
      </c>
    </row>
    <row r="266" spans="1:26" x14ac:dyDescent="0.3">
      <c r="A266">
        <v>1516</v>
      </c>
      <c r="B266" t="s">
        <v>298</v>
      </c>
      <c r="C266" t="s">
        <v>293</v>
      </c>
      <c r="D266">
        <v>0.63</v>
      </c>
      <c r="E266" t="s">
        <v>480</v>
      </c>
      <c r="F266" t="s">
        <v>480</v>
      </c>
      <c r="G266">
        <v>0.88</v>
      </c>
      <c r="H266">
        <v>0.5</v>
      </c>
      <c r="I266" t="s">
        <v>480</v>
      </c>
      <c r="J266" t="s">
        <v>480</v>
      </c>
      <c r="K266" t="s">
        <v>480</v>
      </c>
      <c r="L266" t="s">
        <v>480</v>
      </c>
      <c r="M266" t="s">
        <v>480</v>
      </c>
      <c r="N266" t="s">
        <v>480</v>
      </c>
      <c r="O266" t="s">
        <v>480</v>
      </c>
      <c r="P266" t="s">
        <v>480</v>
      </c>
      <c r="Q266" t="s">
        <v>480</v>
      </c>
      <c r="R266" t="s">
        <v>480</v>
      </c>
      <c r="W266" s="2">
        <f t="shared" si="4"/>
        <v>2.0099999999999998</v>
      </c>
      <c r="X266">
        <f>VLOOKUP(A266,'Innmelding og utmelding'!A:AQ,43,FALSE)</f>
        <v>2</v>
      </c>
    </row>
    <row r="267" spans="1:26" x14ac:dyDescent="0.3">
      <c r="A267">
        <v>1517</v>
      </c>
      <c r="B267" t="s">
        <v>299</v>
      </c>
      <c r="C267" t="s">
        <v>293</v>
      </c>
      <c r="D267">
        <v>0.67</v>
      </c>
      <c r="E267">
        <v>1</v>
      </c>
      <c r="F267">
        <v>1</v>
      </c>
      <c r="G267">
        <v>1</v>
      </c>
      <c r="H267">
        <v>1</v>
      </c>
      <c r="I267">
        <v>1</v>
      </c>
      <c r="J267">
        <v>1</v>
      </c>
      <c r="K267">
        <v>1</v>
      </c>
      <c r="L267">
        <v>0.67</v>
      </c>
      <c r="M267" t="s">
        <v>480</v>
      </c>
      <c r="N267" s="2">
        <v>0.2595628415300546</v>
      </c>
      <c r="O267">
        <v>1</v>
      </c>
      <c r="P267">
        <v>1</v>
      </c>
      <c r="Q267">
        <v>1</v>
      </c>
      <c r="R267">
        <v>1</v>
      </c>
      <c r="S267">
        <v>1</v>
      </c>
      <c r="T267">
        <v>0.49</v>
      </c>
      <c r="W267" s="2">
        <f t="shared" si="4"/>
        <v>14.089562841530055</v>
      </c>
      <c r="X267">
        <f>VLOOKUP(A267,'Innmelding og utmelding'!A:AQ,43,FALSE)</f>
        <v>2</v>
      </c>
    </row>
    <row r="268" spans="1:26" x14ac:dyDescent="0.3">
      <c r="A268">
        <v>1519</v>
      </c>
      <c r="B268" t="s">
        <v>300</v>
      </c>
      <c r="C268" t="s">
        <v>293</v>
      </c>
      <c r="D268" t="s">
        <v>480</v>
      </c>
      <c r="E268">
        <v>0.36</v>
      </c>
      <c r="F268">
        <v>1</v>
      </c>
      <c r="G268">
        <v>1</v>
      </c>
      <c r="H268">
        <v>0.43</v>
      </c>
      <c r="I268" t="s">
        <v>480</v>
      </c>
      <c r="J268" t="s">
        <v>480</v>
      </c>
      <c r="K268" t="s">
        <v>480</v>
      </c>
      <c r="L268" t="s">
        <v>480</v>
      </c>
      <c r="M268" t="s">
        <v>480</v>
      </c>
      <c r="N268" t="s">
        <v>480</v>
      </c>
      <c r="O268" t="s">
        <v>480</v>
      </c>
      <c r="P268" t="s">
        <v>480</v>
      </c>
      <c r="Q268" s="2">
        <v>0.9397260273972603</v>
      </c>
      <c r="R268" s="2">
        <v>0.13698630136986301</v>
      </c>
      <c r="W268" s="2">
        <f t="shared" si="4"/>
        <v>3.8667123287671235</v>
      </c>
      <c r="X268">
        <f>VLOOKUP(A268,'Innmelding og utmelding'!A:AQ,43,FALSE)</f>
        <v>2</v>
      </c>
    </row>
    <row r="269" spans="1:26" x14ac:dyDescent="0.3">
      <c r="A269">
        <v>1520</v>
      </c>
      <c r="B269" t="s">
        <v>301</v>
      </c>
      <c r="C269" t="s">
        <v>293</v>
      </c>
      <c r="D269" t="s">
        <v>480</v>
      </c>
      <c r="E269" t="s">
        <v>480</v>
      </c>
      <c r="F269" t="s">
        <v>480</v>
      </c>
      <c r="G269">
        <v>0.74</v>
      </c>
      <c r="H269">
        <v>0.51</v>
      </c>
      <c r="I269" t="s">
        <v>480</v>
      </c>
      <c r="J269" t="s">
        <v>480</v>
      </c>
      <c r="K269" t="s">
        <v>480</v>
      </c>
      <c r="L269">
        <v>0.28999999999999998</v>
      </c>
      <c r="M269">
        <v>1</v>
      </c>
      <c r="N269">
        <v>1</v>
      </c>
      <c r="O269">
        <v>1</v>
      </c>
      <c r="P269">
        <v>1</v>
      </c>
      <c r="Q269">
        <v>1</v>
      </c>
      <c r="R269" s="2">
        <v>0.41917808219178082</v>
      </c>
      <c r="W269" s="2">
        <f t="shared" si="4"/>
        <v>6.959178082191781</v>
      </c>
      <c r="X269">
        <f>VLOOKUP(A269,'Innmelding og utmelding'!A:AQ,43,FALSE)</f>
        <v>2</v>
      </c>
    </row>
    <row r="270" spans="1:26" x14ac:dyDescent="0.3">
      <c r="A270">
        <v>1523</v>
      </c>
      <c r="B270" t="s">
        <v>302</v>
      </c>
      <c r="C270" t="s">
        <v>293</v>
      </c>
      <c r="D270" t="s">
        <v>480</v>
      </c>
      <c r="E270" t="s">
        <v>480</v>
      </c>
      <c r="F270" t="s">
        <v>480</v>
      </c>
      <c r="G270" t="s">
        <v>480</v>
      </c>
      <c r="H270" t="s">
        <v>480</v>
      </c>
      <c r="I270" t="s">
        <v>480</v>
      </c>
      <c r="J270" t="s">
        <v>480</v>
      </c>
      <c r="K270" t="s">
        <v>480</v>
      </c>
      <c r="L270" t="s">
        <v>480</v>
      </c>
      <c r="M270" t="s">
        <v>480</v>
      </c>
      <c r="N270" t="s">
        <v>480</v>
      </c>
      <c r="O270" t="s">
        <v>480</v>
      </c>
      <c r="P270" t="s">
        <v>480</v>
      </c>
      <c r="Q270" t="s">
        <v>480</v>
      </c>
      <c r="R270" t="s">
        <v>480</v>
      </c>
      <c r="S270">
        <v>0.5</v>
      </c>
      <c r="T270">
        <v>0.47</v>
      </c>
      <c r="W270" s="2">
        <f t="shared" si="4"/>
        <v>0.97</v>
      </c>
      <c r="X270">
        <f>VLOOKUP(A270,'Innmelding og utmelding'!A:AQ,43,FALSE)</f>
        <v>1</v>
      </c>
      <c r="Y270" s="3"/>
      <c r="Z270" s="3"/>
    </row>
    <row r="271" spans="1:26" x14ac:dyDescent="0.3">
      <c r="A271">
        <v>1524</v>
      </c>
      <c r="B271" t="s">
        <v>303</v>
      </c>
      <c r="C271" t="s">
        <v>293</v>
      </c>
      <c r="D271">
        <v>0.85</v>
      </c>
      <c r="E271">
        <v>0.06</v>
      </c>
      <c r="F271" t="s">
        <v>480</v>
      </c>
      <c r="G271" t="s">
        <v>480</v>
      </c>
      <c r="H271" t="s">
        <v>480</v>
      </c>
      <c r="I271" t="s">
        <v>480</v>
      </c>
      <c r="J271" t="s">
        <v>480</v>
      </c>
      <c r="K271" t="s">
        <v>480</v>
      </c>
      <c r="L271" t="s">
        <v>480</v>
      </c>
      <c r="M271" t="s">
        <v>480</v>
      </c>
      <c r="N271" t="s">
        <v>480</v>
      </c>
      <c r="O271" t="s">
        <v>480</v>
      </c>
      <c r="P271" t="s">
        <v>480</v>
      </c>
      <c r="Q271" t="s">
        <v>480</v>
      </c>
      <c r="R271" t="s">
        <v>480</v>
      </c>
      <c r="W271" s="2">
        <f t="shared" si="4"/>
        <v>0.90999999999999992</v>
      </c>
      <c r="X271">
        <f>VLOOKUP(A271,'Innmelding og utmelding'!A:AQ,43,FALSE)</f>
        <v>1</v>
      </c>
      <c r="Y271" s="3"/>
      <c r="Z271" s="3"/>
    </row>
    <row r="272" spans="1:26" x14ac:dyDescent="0.3">
      <c r="A272">
        <v>1525</v>
      </c>
      <c r="B272" t="s">
        <v>304</v>
      </c>
      <c r="C272" t="s">
        <v>293</v>
      </c>
      <c r="D272">
        <v>1</v>
      </c>
      <c r="E272">
        <v>1</v>
      </c>
      <c r="F272">
        <v>1</v>
      </c>
      <c r="G272">
        <v>1</v>
      </c>
      <c r="H272">
        <v>0.46</v>
      </c>
      <c r="I272" t="s">
        <v>480</v>
      </c>
      <c r="J272" t="s">
        <v>480</v>
      </c>
      <c r="K272" t="s">
        <v>480</v>
      </c>
      <c r="L272" t="s">
        <v>480</v>
      </c>
      <c r="M272" t="s">
        <v>480</v>
      </c>
      <c r="N272" s="2">
        <v>0.49315068493150682</v>
      </c>
      <c r="O272">
        <v>1</v>
      </c>
      <c r="P272">
        <v>1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0.48</v>
      </c>
      <c r="W272" s="2">
        <f t="shared" si="4"/>
        <v>12.433150684931508</v>
      </c>
      <c r="X272">
        <f>VLOOKUP(A272,'Innmelding og utmelding'!A:AQ,43,FALSE)</f>
        <v>2</v>
      </c>
      <c r="Z272" s="3"/>
    </row>
    <row r="273" spans="1:27" x14ac:dyDescent="0.3">
      <c r="A273">
        <v>1526</v>
      </c>
      <c r="B273" t="s">
        <v>305</v>
      </c>
      <c r="C273" t="s">
        <v>293</v>
      </c>
      <c r="D273" t="s">
        <v>480</v>
      </c>
      <c r="E273" t="s">
        <v>480</v>
      </c>
      <c r="F273" t="s">
        <v>480</v>
      </c>
      <c r="G273" t="s">
        <v>480</v>
      </c>
      <c r="H273" t="s">
        <v>480</v>
      </c>
      <c r="I273" t="s">
        <v>480</v>
      </c>
      <c r="J273" t="s">
        <v>480</v>
      </c>
      <c r="K273" t="s">
        <v>480</v>
      </c>
      <c r="L273" t="s">
        <v>480</v>
      </c>
      <c r="M273" t="s">
        <v>480</v>
      </c>
      <c r="N273" t="s">
        <v>480</v>
      </c>
      <c r="O273" t="s">
        <v>480</v>
      </c>
      <c r="P273" t="s">
        <v>480</v>
      </c>
      <c r="Q273" t="s">
        <v>480</v>
      </c>
      <c r="R273" t="s">
        <v>480</v>
      </c>
      <c r="W273" s="2">
        <f t="shared" si="4"/>
        <v>0</v>
      </c>
      <c r="X273">
        <f>VLOOKUP(A273,'Innmelding og utmelding'!A:AQ,43,FALSE)</f>
        <v>0</v>
      </c>
      <c r="Z273" s="3"/>
    </row>
    <row r="274" spans="1:27" x14ac:dyDescent="0.3">
      <c r="A274">
        <v>1528</v>
      </c>
      <c r="B274" t="s">
        <v>306</v>
      </c>
      <c r="C274" t="s">
        <v>293</v>
      </c>
      <c r="D274">
        <v>1</v>
      </c>
      <c r="E274">
        <v>1</v>
      </c>
      <c r="F274">
        <v>1</v>
      </c>
      <c r="G274">
        <v>1</v>
      </c>
      <c r="H274">
        <v>1</v>
      </c>
      <c r="I274">
        <v>1</v>
      </c>
      <c r="J274">
        <v>0.52</v>
      </c>
      <c r="K274" t="s">
        <v>480</v>
      </c>
      <c r="L274" t="s">
        <v>480</v>
      </c>
      <c r="M274">
        <v>0.88</v>
      </c>
      <c r="N274">
        <v>1</v>
      </c>
      <c r="O274">
        <v>1</v>
      </c>
      <c r="P274">
        <v>1</v>
      </c>
      <c r="Q274">
        <v>1</v>
      </c>
      <c r="R274">
        <v>1</v>
      </c>
      <c r="S274">
        <v>1</v>
      </c>
      <c r="T274">
        <v>0.47</v>
      </c>
      <c r="W274" s="2">
        <f t="shared" si="4"/>
        <v>13.87</v>
      </c>
      <c r="X274">
        <f>VLOOKUP(A274,'Innmelding og utmelding'!A:AQ,43,FALSE)</f>
        <v>2</v>
      </c>
    </row>
    <row r="275" spans="1:27" x14ac:dyDescent="0.3">
      <c r="A275">
        <v>1529</v>
      </c>
      <c r="B275" t="s">
        <v>307</v>
      </c>
      <c r="C275" t="s">
        <v>293</v>
      </c>
      <c r="D275">
        <v>0.33</v>
      </c>
      <c r="E275" t="s">
        <v>480</v>
      </c>
      <c r="F275" t="s">
        <v>480</v>
      </c>
      <c r="G275" t="s">
        <v>480</v>
      </c>
      <c r="H275" t="s">
        <v>480</v>
      </c>
      <c r="I275" t="s">
        <v>480</v>
      </c>
      <c r="J275" t="s">
        <v>480</v>
      </c>
      <c r="K275" t="s">
        <v>480</v>
      </c>
      <c r="L275" t="s">
        <v>480</v>
      </c>
      <c r="M275" t="s">
        <v>480</v>
      </c>
      <c r="N275" t="s">
        <v>480</v>
      </c>
      <c r="O275" t="s">
        <v>480</v>
      </c>
      <c r="P275" t="s">
        <v>480</v>
      </c>
      <c r="Q275" t="s">
        <v>480</v>
      </c>
      <c r="R275" t="s">
        <v>480</v>
      </c>
      <c r="W275" s="2">
        <f t="shared" si="4"/>
        <v>0.33</v>
      </c>
      <c r="X275">
        <f>VLOOKUP(A275,'Innmelding og utmelding'!A:AQ,43,FALSE)</f>
        <v>1</v>
      </c>
    </row>
    <row r="276" spans="1:27" x14ac:dyDescent="0.3">
      <c r="A276">
        <v>1531</v>
      </c>
      <c r="B276" t="s">
        <v>308</v>
      </c>
      <c r="C276" t="s">
        <v>293</v>
      </c>
      <c r="D276">
        <v>1</v>
      </c>
      <c r="E276">
        <v>1</v>
      </c>
      <c r="F276">
        <v>1</v>
      </c>
      <c r="G276">
        <v>1</v>
      </c>
      <c r="H276">
        <v>0.51</v>
      </c>
      <c r="I276" t="s">
        <v>480</v>
      </c>
      <c r="J276" t="s">
        <v>480</v>
      </c>
      <c r="K276">
        <v>0.85</v>
      </c>
      <c r="L276">
        <v>0.18</v>
      </c>
      <c r="M276" t="s">
        <v>480</v>
      </c>
      <c r="N276" t="s">
        <v>480</v>
      </c>
      <c r="O276" t="s">
        <v>480</v>
      </c>
      <c r="P276" t="s">
        <v>480</v>
      </c>
      <c r="Q276" t="s">
        <v>480</v>
      </c>
      <c r="R276" t="s">
        <v>480</v>
      </c>
      <c r="W276" s="2">
        <f t="shared" si="4"/>
        <v>5.5399999999999991</v>
      </c>
      <c r="X276">
        <f>VLOOKUP(A276,'Innmelding og utmelding'!A:AQ,43,FALSE)</f>
        <v>2</v>
      </c>
    </row>
    <row r="277" spans="1:27" x14ac:dyDescent="0.3">
      <c r="A277">
        <v>1532</v>
      </c>
      <c r="B277" t="s">
        <v>309</v>
      </c>
      <c r="C277" t="s">
        <v>293</v>
      </c>
      <c r="D277" t="s">
        <v>480</v>
      </c>
      <c r="E277">
        <v>0.36</v>
      </c>
      <c r="F277">
        <v>1</v>
      </c>
      <c r="G277">
        <v>1</v>
      </c>
      <c r="H277">
        <v>1</v>
      </c>
      <c r="I277">
        <v>1</v>
      </c>
      <c r="J277">
        <v>0.16</v>
      </c>
      <c r="K277" t="s">
        <v>480</v>
      </c>
      <c r="L277" t="s">
        <v>480</v>
      </c>
      <c r="M277" t="s">
        <v>480</v>
      </c>
      <c r="N277" t="s">
        <v>480</v>
      </c>
      <c r="O277" t="s">
        <v>480</v>
      </c>
      <c r="P277" t="s">
        <v>480</v>
      </c>
      <c r="Q277" t="s">
        <v>480</v>
      </c>
      <c r="R277" t="s">
        <v>480</v>
      </c>
      <c r="S277">
        <v>0.28999999999999998</v>
      </c>
      <c r="T277">
        <v>1</v>
      </c>
      <c r="U277">
        <v>1</v>
      </c>
      <c r="V277">
        <v>1</v>
      </c>
      <c r="W277" s="2">
        <f t="shared" si="4"/>
        <v>7.81</v>
      </c>
      <c r="X277">
        <f>VLOOKUP(A277,'Innmelding og utmelding'!A:AQ,43,FALSE)</f>
        <v>2</v>
      </c>
    </row>
    <row r="278" spans="1:27" x14ac:dyDescent="0.3">
      <c r="A278">
        <v>1534</v>
      </c>
      <c r="B278" t="s">
        <v>310</v>
      </c>
      <c r="C278" t="s">
        <v>293</v>
      </c>
      <c r="D278" t="s">
        <v>480</v>
      </c>
      <c r="E278" t="s">
        <v>480</v>
      </c>
      <c r="F278" t="s">
        <v>480</v>
      </c>
      <c r="G278" t="s">
        <v>480</v>
      </c>
      <c r="H278" t="s">
        <v>480</v>
      </c>
      <c r="I278" t="s">
        <v>480</v>
      </c>
      <c r="J278" t="s">
        <v>480</v>
      </c>
      <c r="K278" t="s">
        <v>480</v>
      </c>
      <c r="L278" t="s">
        <v>480</v>
      </c>
      <c r="M278" t="s">
        <v>480</v>
      </c>
      <c r="N278" t="s">
        <v>480</v>
      </c>
      <c r="O278" t="s">
        <v>480</v>
      </c>
      <c r="P278" t="s">
        <v>480</v>
      </c>
      <c r="Q278" t="s">
        <v>480</v>
      </c>
      <c r="R278" t="s">
        <v>480</v>
      </c>
      <c r="W278" s="2">
        <f t="shared" si="4"/>
        <v>0</v>
      </c>
      <c r="X278">
        <f>VLOOKUP(A278,'Innmelding og utmelding'!A:AQ,43,FALSE)</f>
        <v>0</v>
      </c>
      <c r="Z278" s="3"/>
    </row>
    <row r="279" spans="1:27" x14ac:dyDescent="0.3">
      <c r="A279">
        <v>1535</v>
      </c>
      <c r="B279" t="s">
        <v>311</v>
      </c>
      <c r="C279" t="s">
        <v>293</v>
      </c>
      <c r="D279" t="s">
        <v>480</v>
      </c>
      <c r="E279" t="s">
        <v>480</v>
      </c>
      <c r="F279">
        <v>0.73</v>
      </c>
      <c r="G279">
        <v>0.15</v>
      </c>
      <c r="H279" t="s">
        <v>480</v>
      </c>
      <c r="I279" t="s">
        <v>480</v>
      </c>
      <c r="J279" t="s">
        <v>480</v>
      </c>
      <c r="K279" t="s">
        <v>480</v>
      </c>
      <c r="L279">
        <v>0.41</v>
      </c>
      <c r="M279">
        <v>1</v>
      </c>
      <c r="N279">
        <v>1</v>
      </c>
      <c r="O279">
        <v>1</v>
      </c>
      <c r="P279" s="2">
        <v>0.63013698630136983</v>
      </c>
      <c r="Q279" t="s">
        <v>480</v>
      </c>
      <c r="R279" t="s">
        <v>480</v>
      </c>
      <c r="W279" s="2">
        <f t="shared" si="4"/>
        <v>4.9201369863013698</v>
      </c>
      <c r="X279">
        <f>VLOOKUP(A279,'Innmelding og utmelding'!A:AQ,43,FALSE)</f>
        <v>2</v>
      </c>
      <c r="Z279" s="3"/>
    </row>
    <row r="280" spans="1:27" x14ac:dyDescent="0.3">
      <c r="A280">
        <v>1539</v>
      </c>
      <c r="B280" t="s">
        <v>312</v>
      </c>
      <c r="C280" t="s">
        <v>293</v>
      </c>
      <c r="D280">
        <v>1</v>
      </c>
      <c r="E280">
        <v>1</v>
      </c>
      <c r="F280">
        <v>1</v>
      </c>
      <c r="G280">
        <v>1</v>
      </c>
      <c r="H280">
        <v>1</v>
      </c>
      <c r="I280">
        <v>0.53</v>
      </c>
      <c r="J280" t="s">
        <v>480</v>
      </c>
      <c r="K280" t="s">
        <v>480</v>
      </c>
      <c r="L280" t="s">
        <v>480</v>
      </c>
      <c r="M280" t="s">
        <v>480</v>
      </c>
      <c r="N280" t="s">
        <v>480</v>
      </c>
      <c r="O280" t="s">
        <v>480</v>
      </c>
      <c r="P280" t="s">
        <v>480</v>
      </c>
      <c r="Q280" t="s">
        <v>480</v>
      </c>
      <c r="R280" s="2">
        <v>0.29863013698629998</v>
      </c>
      <c r="S280">
        <v>1</v>
      </c>
      <c r="T280">
        <v>0.48</v>
      </c>
      <c r="W280" s="2">
        <f t="shared" si="4"/>
        <v>7.3086301369863005</v>
      </c>
      <c r="X280">
        <f>VLOOKUP(A280,'Innmelding og utmelding'!A:AQ,43,FALSE)</f>
        <v>2</v>
      </c>
    </row>
    <row r="281" spans="1:27" x14ac:dyDescent="0.3">
      <c r="A281">
        <v>1543</v>
      </c>
      <c r="B281" t="s">
        <v>313</v>
      </c>
      <c r="C281" t="s">
        <v>293</v>
      </c>
      <c r="D281">
        <v>1</v>
      </c>
      <c r="E281">
        <v>1</v>
      </c>
      <c r="F281">
        <v>1</v>
      </c>
      <c r="G281">
        <v>1</v>
      </c>
      <c r="H281">
        <v>1</v>
      </c>
      <c r="I281">
        <v>0.53</v>
      </c>
      <c r="J281" t="s">
        <v>480</v>
      </c>
      <c r="K281" t="s">
        <v>480</v>
      </c>
      <c r="L281" t="s">
        <v>480</v>
      </c>
      <c r="M281" t="s">
        <v>480</v>
      </c>
      <c r="N281" t="s">
        <v>480</v>
      </c>
      <c r="O281" t="s">
        <v>480</v>
      </c>
      <c r="P281" t="s">
        <v>480</v>
      </c>
      <c r="Q281" t="s">
        <v>480</v>
      </c>
      <c r="R281" t="s">
        <v>480</v>
      </c>
      <c r="W281" s="2">
        <f t="shared" si="4"/>
        <v>5.53</v>
      </c>
      <c r="X281">
        <f>VLOOKUP(A281,'Innmelding og utmelding'!A:AQ,43,FALSE)</f>
        <v>1</v>
      </c>
      <c r="Z281" s="3"/>
    </row>
    <row r="282" spans="1:27" x14ac:dyDescent="0.3">
      <c r="A282">
        <v>1545</v>
      </c>
      <c r="B282" t="s">
        <v>314</v>
      </c>
      <c r="C282" t="s">
        <v>293</v>
      </c>
      <c r="D282" t="s">
        <v>480</v>
      </c>
      <c r="E282" t="s">
        <v>480</v>
      </c>
      <c r="F282" t="s">
        <v>480</v>
      </c>
      <c r="G282" t="s">
        <v>480</v>
      </c>
      <c r="H282" t="s">
        <v>480</v>
      </c>
      <c r="I282" t="s">
        <v>480</v>
      </c>
      <c r="J282" t="s">
        <v>480</v>
      </c>
      <c r="K282" t="s">
        <v>480</v>
      </c>
      <c r="L282" t="s">
        <v>480</v>
      </c>
      <c r="M282" t="s">
        <v>480</v>
      </c>
      <c r="N282" s="2">
        <v>0.49315068493150682</v>
      </c>
      <c r="O282" s="2">
        <v>0.75068493150684934</v>
      </c>
      <c r="P282" t="s">
        <v>480</v>
      </c>
      <c r="Q282" t="s">
        <v>480</v>
      </c>
      <c r="R282" t="s">
        <v>480</v>
      </c>
      <c r="U282">
        <v>0.49</v>
      </c>
      <c r="V282">
        <v>0.48</v>
      </c>
      <c r="W282" s="2">
        <f t="shared" si="4"/>
        <v>2.2138356164383559</v>
      </c>
      <c r="X282">
        <f>VLOOKUP(A282,'Innmelding og utmelding'!A:AQ,43,FALSE)</f>
        <v>2</v>
      </c>
      <c r="Z282" s="3"/>
    </row>
    <row r="283" spans="1:27" x14ac:dyDescent="0.3">
      <c r="A283">
        <v>1546</v>
      </c>
      <c r="B283" t="s">
        <v>315</v>
      </c>
      <c r="C283" t="s">
        <v>293</v>
      </c>
      <c r="D283" t="s">
        <v>480</v>
      </c>
      <c r="E283" t="s">
        <v>480</v>
      </c>
      <c r="F283" t="s">
        <v>480</v>
      </c>
      <c r="G283" t="s">
        <v>480</v>
      </c>
      <c r="H283" t="s">
        <v>480</v>
      </c>
      <c r="I283" t="s">
        <v>480</v>
      </c>
      <c r="J283" t="s">
        <v>480</v>
      </c>
      <c r="K283" t="s">
        <v>480</v>
      </c>
      <c r="L283" t="s">
        <v>480</v>
      </c>
      <c r="M283" t="s">
        <v>480</v>
      </c>
      <c r="N283" t="s">
        <v>480</v>
      </c>
      <c r="O283" t="s">
        <v>480</v>
      </c>
      <c r="P283" t="s">
        <v>480</v>
      </c>
      <c r="Q283" t="s">
        <v>480</v>
      </c>
      <c r="R283" t="s">
        <v>480</v>
      </c>
      <c r="S283">
        <v>0.28999999999999998</v>
      </c>
      <c r="T283">
        <v>0.39</v>
      </c>
      <c r="W283" s="2">
        <f t="shared" si="4"/>
        <v>0.67999999999999994</v>
      </c>
      <c r="X283">
        <f>VLOOKUP(A283,'Innmelding og utmelding'!A:AQ,43,FALSE)</f>
        <v>1</v>
      </c>
      <c r="Z283" s="3"/>
    </row>
    <row r="284" spans="1:27" x14ac:dyDescent="0.3">
      <c r="A284">
        <v>1547</v>
      </c>
      <c r="B284" t="s">
        <v>316</v>
      </c>
      <c r="C284" t="s">
        <v>293</v>
      </c>
      <c r="D284" t="s">
        <v>480</v>
      </c>
      <c r="E284" t="s">
        <v>480</v>
      </c>
      <c r="F284" t="s">
        <v>480</v>
      </c>
      <c r="G284" t="s">
        <v>480</v>
      </c>
      <c r="H284" t="s">
        <v>480</v>
      </c>
      <c r="I284" t="s">
        <v>480</v>
      </c>
      <c r="J284" t="s">
        <v>480</v>
      </c>
      <c r="K284" t="s">
        <v>480</v>
      </c>
      <c r="L284" t="s">
        <v>480</v>
      </c>
      <c r="M284" t="s">
        <v>480</v>
      </c>
      <c r="N284" t="s">
        <v>480</v>
      </c>
      <c r="O284" t="s">
        <v>480</v>
      </c>
      <c r="P284" t="s">
        <v>480</v>
      </c>
      <c r="Q284" t="s">
        <v>480</v>
      </c>
      <c r="R284" t="s">
        <v>480</v>
      </c>
      <c r="W284" s="2">
        <f t="shared" si="4"/>
        <v>0</v>
      </c>
      <c r="X284">
        <f>VLOOKUP(A284,'Innmelding og utmelding'!A:AQ,43,FALSE)</f>
        <v>0</v>
      </c>
    </row>
    <row r="285" spans="1:27" x14ac:dyDescent="0.3">
      <c r="A285">
        <v>1548</v>
      </c>
      <c r="B285" t="s">
        <v>317</v>
      </c>
      <c r="C285" t="s">
        <v>293</v>
      </c>
      <c r="D285">
        <v>1</v>
      </c>
      <c r="E285">
        <v>1</v>
      </c>
      <c r="F285">
        <v>1</v>
      </c>
      <c r="G285">
        <v>1</v>
      </c>
      <c r="H285">
        <v>0.5</v>
      </c>
      <c r="I285" t="s">
        <v>480</v>
      </c>
      <c r="J285" t="s">
        <v>480</v>
      </c>
      <c r="K285" t="s">
        <v>480</v>
      </c>
      <c r="L285">
        <v>0.33</v>
      </c>
      <c r="M285">
        <v>1</v>
      </c>
      <c r="N285">
        <v>1</v>
      </c>
      <c r="O285">
        <v>1</v>
      </c>
      <c r="P285">
        <v>1</v>
      </c>
      <c r="Q285">
        <v>1</v>
      </c>
      <c r="R285">
        <v>1</v>
      </c>
      <c r="S285">
        <v>0.35</v>
      </c>
      <c r="W285" s="2">
        <f t="shared" si="4"/>
        <v>11.18</v>
      </c>
      <c r="X285">
        <f>VLOOKUP(A285,'Innmelding og utmelding'!A:AQ,43,FALSE)</f>
        <v>2</v>
      </c>
      <c r="Z285" s="2"/>
      <c r="AA285" s="3"/>
    </row>
    <row r="286" spans="1:27" x14ac:dyDescent="0.3">
      <c r="A286">
        <v>1551</v>
      </c>
      <c r="B286" t="s">
        <v>318</v>
      </c>
      <c r="C286" t="s">
        <v>293</v>
      </c>
      <c r="D286">
        <v>1</v>
      </c>
      <c r="E286">
        <v>1</v>
      </c>
      <c r="F286">
        <v>0.65</v>
      </c>
      <c r="G286" t="s">
        <v>480</v>
      </c>
      <c r="H286" t="s">
        <v>480</v>
      </c>
      <c r="I286" t="s">
        <v>480</v>
      </c>
      <c r="J286" t="s">
        <v>480</v>
      </c>
      <c r="K286" t="s">
        <v>480</v>
      </c>
      <c r="L286" t="s">
        <v>480</v>
      </c>
      <c r="M286" t="s">
        <v>480</v>
      </c>
      <c r="N286" t="s">
        <v>480</v>
      </c>
      <c r="O286" t="s">
        <v>480</v>
      </c>
      <c r="P286" t="s">
        <v>480</v>
      </c>
      <c r="Q286" t="s">
        <v>480</v>
      </c>
      <c r="R286" t="s">
        <v>480</v>
      </c>
      <c r="V286">
        <v>0.5</v>
      </c>
      <c r="W286" s="2">
        <f t="shared" si="4"/>
        <v>3.15</v>
      </c>
      <c r="X286">
        <f>VLOOKUP(A286,'Innmelding og utmelding'!A:AQ,43,FALSE)</f>
        <v>2</v>
      </c>
      <c r="Z286" s="3"/>
    </row>
    <row r="287" spans="1:27" x14ac:dyDescent="0.3">
      <c r="A287">
        <v>1554</v>
      </c>
      <c r="B287" t="s">
        <v>319</v>
      </c>
      <c r="C287" t="s">
        <v>293</v>
      </c>
      <c r="D287" t="s">
        <v>480</v>
      </c>
      <c r="E287" t="s">
        <v>480</v>
      </c>
      <c r="F287" t="s">
        <v>480</v>
      </c>
      <c r="G287" t="s">
        <v>480</v>
      </c>
      <c r="H287" t="s">
        <v>480</v>
      </c>
      <c r="I287" t="s">
        <v>480</v>
      </c>
      <c r="J287" t="s">
        <v>480</v>
      </c>
      <c r="K287" t="s">
        <v>480</v>
      </c>
      <c r="L287" t="s">
        <v>480</v>
      </c>
      <c r="M287" t="s">
        <v>480</v>
      </c>
      <c r="N287" t="s">
        <v>480</v>
      </c>
      <c r="O287" t="s">
        <v>480</v>
      </c>
      <c r="P287" t="s">
        <v>480</v>
      </c>
      <c r="Q287" t="s">
        <v>480</v>
      </c>
      <c r="R287" t="s">
        <v>480</v>
      </c>
      <c r="W287" s="2">
        <f t="shared" si="4"/>
        <v>0</v>
      </c>
      <c r="X287">
        <f>VLOOKUP(A287,'Innmelding og utmelding'!A:AQ,43,FALSE)</f>
        <v>0</v>
      </c>
      <c r="Z287" s="3"/>
    </row>
    <row r="288" spans="1:27" x14ac:dyDescent="0.3">
      <c r="A288">
        <v>1556</v>
      </c>
      <c r="B288" t="s">
        <v>320</v>
      </c>
      <c r="C288" t="s">
        <v>293</v>
      </c>
      <c r="D288" t="s">
        <v>480</v>
      </c>
      <c r="E288">
        <v>0.8</v>
      </c>
      <c r="F288">
        <v>0.84</v>
      </c>
      <c r="G288" t="s">
        <v>480</v>
      </c>
      <c r="H288" t="s">
        <v>480</v>
      </c>
      <c r="I288" t="s">
        <v>480</v>
      </c>
      <c r="J288" t="s">
        <v>480</v>
      </c>
      <c r="K288" t="s">
        <v>480</v>
      </c>
      <c r="L288" t="s">
        <v>480</v>
      </c>
      <c r="M288" t="s">
        <v>480</v>
      </c>
      <c r="N288" t="s">
        <v>480</v>
      </c>
      <c r="O288" t="s">
        <v>480</v>
      </c>
      <c r="P288" t="s">
        <v>480</v>
      </c>
      <c r="Q288" t="s">
        <v>480</v>
      </c>
      <c r="R288" t="s">
        <v>480</v>
      </c>
      <c r="W288" s="2">
        <f t="shared" si="4"/>
        <v>1.6400000000000001</v>
      </c>
      <c r="X288">
        <f>VLOOKUP(A288,'Innmelding og utmelding'!A:AQ,43,FALSE)</f>
        <v>1</v>
      </c>
    </row>
    <row r="289" spans="1:24" x14ac:dyDescent="0.3">
      <c r="A289">
        <v>1557</v>
      </c>
      <c r="B289" t="s">
        <v>321</v>
      </c>
      <c r="C289" t="s">
        <v>293</v>
      </c>
      <c r="D289">
        <v>1</v>
      </c>
      <c r="E289">
        <v>1</v>
      </c>
      <c r="F289">
        <v>1</v>
      </c>
      <c r="G289">
        <v>1</v>
      </c>
      <c r="H289">
        <v>0.41</v>
      </c>
      <c r="I289" t="s">
        <v>480</v>
      </c>
      <c r="J289" t="s">
        <v>480</v>
      </c>
      <c r="K289" t="s">
        <v>480</v>
      </c>
      <c r="L289" t="s">
        <v>480</v>
      </c>
      <c r="M289">
        <v>0.24</v>
      </c>
      <c r="N289">
        <v>1</v>
      </c>
      <c r="O289">
        <v>1</v>
      </c>
      <c r="P289">
        <v>1</v>
      </c>
      <c r="Q289">
        <v>1</v>
      </c>
      <c r="R289" s="2">
        <v>0.42191780821917807</v>
      </c>
      <c r="W289" s="2">
        <f t="shared" si="4"/>
        <v>9.0719178082191778</v>
      </c>
      <c r="X289">
        <f>VLOOKUP(A289,'Innmelding og utmelding'!A:AQ,43,FALSE)</f>
        <v>2</v>
      </c>
    </row>
    <row r="290" spans="1:24" x14ac:dyDescent="0.3">
      <c r="A290">
        <v>1560</v>
      </c>
      <c r="B290" t="s">
        <v>322</v>
      </c>
      <c r="C290" t="s">
        <v>293</v>
      </c>
      <c r="D290">
        <v>1</v>
      </c>
      <c r="E290">
        <v>0.42</v>
      </c>
      <c r="F290" t="s">
        <v>480</v>
      </c>
      <c r="G290">
        <v>0.15</v>
      </c>
      <c r="H290" t="s">
        <v>480</v>
      </c>
      <c r="I290" t="s">
        <v>480</v>
      </c>
      <c r="J290" t="s">
        <v>480</v>
      </c>
      <c r="K290" t="s">
        <v>480</v>
      </c>
      <c r="L290" t="s">
        <v>480</v>
      </c>
      <c r="M290" t="s">
        <v>480</v>
      </c>
      <c r="N290" t="s">
        <v>480</v>
      </c>
      <c r="O290" t="s">
        <v>480</v>
      </c>
      <c r="P290" t="s">
        <v>480</v>
      </c>
      <c r="Q290" t="s">
        <v>480</v>
      </c>
      <c r="R290" t="s">
        <v>480</v>
      </c>
      <c r="W290" s="2">
        <f t="shared" si="4"/>
        <v>1.5699999999999998</v>
      </c>
      <c r="X290">
        <f>VLOOKUP(A290,'Innmelding og utmelding'!A:AQ,43,FALSE)</f>
        <v>2</v>
      </c>
    </row>
    <row r="291" spans="1:24" x14ac:dyDescent="0.3">
      <c r="A291">
        <v>1563</v>
      </c>
      <c r="B291" t="s">
        <v>323</v>
      </c>
      <c r="C291" t="s">
        <v>293</v>
      </c>
      <c r="D291" t="s">
        <v>480</v>
      </c>
      <c r="E291" t="s">
        <v>480</v>
      </c>
      <c r="F291" t="s">
        <v>480</v>
      </c>
      <c r="G291" t="s">
        <v>480</v>
      </c>
      <c r="H291" t="s">
        <v>480</v>
      </c>
      <c r="I291" t="s">
        <v>480</v>
      </c>
      <c r="J291" t="s">
        <v>480</v>
      </c>
      <c r="K291" t="s">
        <v>480</v>
      </c>
      <c r="L291" t="s">
        <v>480</v>
      </c>
      <c r="M291" t="s">
        <v>480</v>
      </c>
      <c r="N291" t="s">
        <v>480</v>
      </c>
      <c r="O291" t="s">
        <v>480</v>
      </c>
      <c r="P291" t="s">
        <v>480</v>
      </c>
      <c r="Q291" t="s">
        <v>480</v>
      </c>
      <c r="R291" t="s">
        <v>480</v>
      </c>
      <c r="W291" s="2">
        <f t="shared" si="4"/>
        <v>0</v>
      </c>
      <c r="X291">
        <f>VLOOKUP(A291,'Innmelding og utmelding'!A:AQ,43,FALSE)</f>
        <v>0</v>
      </c>
    </row>
    <row r="292" spans="1:24" x14ac:dyDescent="0.3">
      <c r="A292">
        <v>1566</v>
      </c>
      <c r="B292" t="s">
        <v>474</v>
      </c>
      <c r="C292" t="s">
        <v>293</v>
      </c>
      <c r="D292" t="s">
        <v>480</v>
      </c>
      <c r="E292" t="s">
        <v>480</v>
      </c>
      <c r="F292" t="s">
        <v>480</v>
      </c>
      <c r="G292" t="s">
        <v>480</v>
      </c>
      <c r="H292" t="s">
        <v>480</v>
      </c>
      <c r="I292" t="s">
        <v>480</v>
      </c>
      <c r="J292" t="s">
        <v>480</v>
      </c>
      <c r="K292" t="s">
        <v>480</v>
      </c>
      <c r="L292" t="s">
        <v>480</v>
      </c>
      <c r="M292" t="s">
        <v>480</v>
      </c>
      <c r="N292" t="s">
        <v>480</v>
      </c>
      <c r="O292" t="s">
        <v>480</v>
      </c>
      <c r="P292" t="s">
        <v>480</v>
      </c>
      <c r="Q292" t="s">
        <v>480</v>
      </c>
      <c r="R292" t="s">
        <v>480</v>
      </c>
      <c r="W292" s="2">
        <f t="shared" si="4"/>
        <v>0</v>
      </c>
      <c r="X292">
        <f>VLOOKUP(A292,'Innmelding og utmelding'!A:AQ,43,FALSE)</f>
        <v>0</v>
      </c>
    </row>
    <row r="293" spans="1:24" x14ac:dyDescent="0.3">
      <c r="A293">
        <v>1567</v>
      </c>
      <c r="B293" t="s">
        <v>324</v>
      </c>
      <c r="C293" t="s">
        <v>293</v>
      </c>
      <c r="D293" t="s">
        <v>480</v>
      </c>
      <c r="E293" t="s">
        <v>480</v>
      </c>
      <c r="F293" t="s">
        <v>480</v>
      </c>
      <c r="G293" t="s">
        <v>480</v>
      </c>
      <c r="H293" t="s">
        <v>480</v>
      </c>
      <c r="I293" t="s">
        <v>480</v>
      </c>
      <c r="J293" t="s">
        <v>480</v>
      </c>
      <c r="K293" t="s">
        <v>480</v>
      </c>
      <c r="L293" t="s">
        <v>480</v>
      </c>
      <c r="M293" t="s">
        <v>480</v>
      </c>
      <c r="N293" t="s">
        <v>480</v>
      </c>
      <c r="O293" t="s">
        <v>480</v>
      </c>
      <c r="P293" t="s">
        <v>480</v>
      </c>
      <c r="Q293" t="s">
        <v>480</v>
      </c>
      <c r="R293" t="s">
        <v>480</v>
      </c>
      <c r="W293" s="2">
        <f t="shared" si="4"/>
        <v>0</v>
      </c>
      <c r="X293">
        <f>VLOOKUP(A293,'Innmelding og utmelding'!A:AQ,43,FALSE)</f>
        <v>0</v>
      </c>
    </row>
    <row r="294" spans="1:24" x14ac:dyDescent="0.3">
      <c r="A294">
        <v>1571</v>
      </c>
      <c r="B294" t="s">
        <v>325</v>
      </c>
      <c r="C294" t="s">
        <v>293</v>
      </c>
      <c r="D294" t="s">
        <v>480</v>
      </c>
      <c r="E294" t="s">
        <v>480</v>
      </c>
      <c r="F294" t="s">
        <v>480</v>
      </c>
      <c r="G294" t="s">
        <v>480</v>
      </c>
      <c r="H294" t="s">
        <v>480</v>
      </c>
      <c r="I294" t="s">
        <v>480</v>
      </c>
      <c r="J294" t="s">
        <v>480</v>
      </c>
      <c r="K294" t="s">
        <v>480</v>
      </c>
      <c r="L294" t="s">
        <v>480</v>
      </c>
      <c r="M294" t="s">
        <v>480</v>
      </c>
      <c r="N294" t="s">
        <v>480</v>
      </c>
      <c r="O294" t="s">
        <v>480</v>
      </c>
      <c r="P294" t="s">
        <v>480</v>
      </c>
      <c r="Q294" t="s">
        <v>480</v>
      </c>
      <c r="R294" t="s">
        <v>480</v>
      </c>
      <c r="W294" s="2">
        <f t="shared" si="4"/>
        <v>0</v>
      </c>
      <c r="X294">
        <f>VLOOKUP(A294,'Innmelding og utmelding'!A:AQ,43,FALSE)</f>
        <v>0</v>
      </c>
    </row>
    <row r="295" spans="1:24" x14ac:dyDescent="0.3">
      <c r="A295">
        <v>1573</v>
      </c>
      <c r="B295" t="s">
        <v>326</v>
      </c>
      <c r="C295" t="s">
        <v>293</v>
      </c>
      <c r="D295" t="s">
        <v>480</v>
      </c>
      <c r="E295" t="s">
        <v>480</v>
      </c>
      <c r="F295" t="s">
        <v>480</v>
      </c>
      <c r="G295" t="s">
        <v>480</v>
      </c>
      <c r="H295" t="s">
        <v>480</v>
      </c>
      <c r="I295" t="s">
        <v>480</v>
      </c>
      <c r="J295" t="s">
        <v>480</v>
      </c>
      <c r="K295" t="s">
        <v>480</v>
      </c>
      <c r="L295" t="s">
        <v>480</v>
      </c>
      <c r="M295" t="s">
        <v>480</v>
      </c>
      <c r="N295" t="s">
        <v>480</v>
      </c>
      <c r="O295" t="s">
        <v>480</v>
      </c>
      <c r="P295" t="s">
        <v>480</v>
      </c>
      <c r="Q295" t="s">
        <v>480</v>
      </c>
      <c r="R295" t="s">
        <v>480</v>
      </c>
      <c r="W295" s="2">
        <f t="shared" si="4"/>
        <v>0</v>
      </c>
      <c r="X295">
        <f>VLOOKUP(A295,'Innmelding og utmelding'!A:AQ,43,FALSE)</f>
        <v>0</v>
      </c>
    </row>
    <row r="296" spans="1:24" x14ac:dyDescent="0.3">
      <c r="A296">
        <v>1576</v>
      </c>
      <c r="B296" t="s">
        <v>327</v>
      </c>
      <c r="C296" t="s">
        <v>293</v>
      </c>
      <c r="D296" t="s">
        <v>480</v>
      </c>
      <c r="E296" t="s">
        <v>480</v>
      </c>
      <c r="F296" t="s">
        <v>480</v>
      </c>
      <c r="G296" t="s">
        <v>480</v>
      </c>
      <c r="H296" t="s">
        <v>480</v>
      </c>
      <c r="I296" t="s">
        <v>480</v>
      </c>
      <c r="J296" t="s">
        <v>480</v>
      </c>
      <c r="K296" t="s">
        <v>480</v>
      </c>
      <c r="L296" t="s">
        <v>480</v>
      </c>
      <c r="M296" t="s">
        <v>480</v>
      </c>
      <c r="N296" t="s">
        <v>480</v>
      </c>
      <c r="O296" t="s">
        <v>480</v>
      </c>
      <c r="P296" t="s">
        <v>480</v>
      </c>
      <c r="Q296" t="s">
        <v>480</v>
      </c>
      <c r="R296" t="s">
        <v>480</v>
      </c>
      <c r="W296" s="2">
        <f t="shared" si="4"/>
        <v>0</v>
      </c>
      <c r="X296">
        <f>VLOOKUP(A296,'Innmelding og utmelding'!A:AQ,43,FALSE)</f>
        <v>0</v>
      </c>
    </row>
    <row r="297" spans="1:24" x14ac:dyDescent="0.3">
      <c r="A297">
        <v>1601</v>
      </c>
      <c r="B297" t="s">
        <v>328</v>
      </c>
      <c r="C297" t="s">
        <v>329</v>
      </c>
      <c r="D297">
        <v>0.87</v>
      </c>
      <c r="E297">
        <v>0.14000000000000001</v>
      </c>
      <c r="F297" t="s">
        <v>480</v>
      </c>
      <c r="G297" t="s">
        <v>480</v>
      </c>
      <c r="H297" t="s">
        <v>480</v>
      </c>
      <c r="I297" t="s">
        <v>480</v>
      </c>
      <c r="J297" t="s">
        <v>480</v>
      </c>
      <c r="K297" t="s">
        <v>480</v>
      </c>
      <c r="L297" t="s">
        <v>480</v>
      </c>
      <c r="M297" t="s">
        <v>480</v>
      </c>
      <c r="N297" t="s">
        <v>480</v>
      </c>
      <c r="O297" t="s">
        <v>480</v>
      </c>
      <c r="P297" t="s">
        <v>480</v>
      </c>
      <c r="Q297" t="s">
        <v>480</v>
      </c>
      <c r="R297" t="s">
        <v>480</v>
      </c>
      <c r="W297" s="2">
        <f t="shared" si="4"/>
        <v>1.01</v>
      </c>
      <c r="X297">
        <f>VLOOKUP(A297,'Innmelding og utmelding'!A:AQ,43,FALSE)</f>
        <v>1</v>
      </c>
    </row>
    <row r="298" spans="1:24" x14ac:dyDescent="0.3">
      <c r="A298">
        <v>1612</v>
      </c>
      <c r="B298" t="s">
        <v>330</v>
      </c>
      <c r="C298" t="s">
        <v>329</v>
      </c>
      <c r="D298" t="s">
        <v>480</v>
      </c>
      <c r="E298" t="s">
        <v>480</v>
      </c>
      <c r="F298" t="s">
        <v>480</v>
      </c>
      <c r="G298" t="s">
        <v>480</v>
      </c>
      <c r="H298" t="s">
        <v>480</v>
      </c>
      <c r="I298" t="s">
        <v>480</v>
      </c>
      <c r="J298" t="s">
        <v>480</v>
      </c>
      <c r="K298" t="s">
        <v>480</v>
      </c>
      <c r="L298" t="s">
        <v>480</v>
      </c>
      <c r="M298" t="s">
        <v>480</v>
      </c>
      <c r="N298" t="s">
        <v>480</v>
      </c>
      <c r="O298" t="s">
        <v>480</v>
      </c>
      <c r="P298" t="s">
        <v>480</v>
      </c>
      <c r="Q298" t="s">
        <v>480</v>
      </c>
      <c r="R298" t="s">
        <v>480</v>
      </c>
      <c r="W298" s="2">
        <f t="shared" si="4"/>
        <v>0</v>
      </c>
      <c r="X298">
        <f>VLOOKUP(A298,'Innmelding og utmelding'!A:AQ,43,FALSE)</f>
        <v>0</v>
      </c>
    </row>
    <row r="299" spans="1:24" x14ac:dyDescent="0.3">
      <c r="A299">
        <v>1613</v>
      </c>
      <c r="B299" t="s">
        <v>331</v>
      </c>
      <c r="C299" t="s">
        <v>329</v>
      </c>
      <c r="D299" t="s">
        <v>480</v>
      </c>
      <c r="E299" t="s">
        <v>480</v>
      </c>
      <c r="F299" t="s">
        <v>480</v>
      </c>
      <c r="G299" t="s">
        <v>480</v>
      </c>
      <c r="H299" t="s">
        <v>480</v>
      </c>
      <c r="I299" t="s">
        <v>480</v>
      </c>
      <c r="J299" t="s">
        <v>480</v>
      </c>
      <c r="K299" t="s">
        <v>480</v>
      </c>
      <c r="L299" t="s">
        <v>480</v>
      </c>
      <c r="M299" t="s">
        <v>480</v>
      </c>
      <c r="N299" t="s">
        <v>480</v>
      </c>
      <c r="O299" t="s">
        <v>480</v>
      </c>
      <c r="P299" t="s">
        <v>480</v>
      </c>
      <c r="Q299" t="s">
        <v>480</v>
      </c>
      <c r="R299" t="s">
        <v>480</v>
      </c>
      <c r="W299" s="2">
        <f t="shared" si="4"/>
        <v>0</v>
      </c>
      <c r="X299">
        <f>VLOOKUP(A299,'Innmelding og utmelding'!A:AQ,43,FALSE)</f>
        <v>0</v>
      </c>
    </row>
    <row r="300" spans="1:24" x14ac:dyDescent="0.3">
      <c r="A300">
        <v>1617</v>
      </c>
      <c r="B300" t="s">
        <v>332</v>
      </c>
      <c r="C300" t="s">
        <v>329</v>
      </c>
      <c r="D300">
        <v>0.88</v>
      </c>
      <c r="E300">
        <v>0.1</v>
      </c>
      <c r="F300" t="s">
        <v>480</v>
      </c>
      <c r="G300" t="s">
        <v>480</v>
      </c>
      <c r="H300" t="s">
        <v>480</v>
      </c>
      <c r="I300" t="s">
        <v>480</v>
      </c>
      <c r="J300" t="s">
        <v>480</v>
      </c>
      <c r="K300" t="s">
        <v>480</v>
      </c>
      <c r="L300" t="s">
        <v>480</v>
      </c>
      <c r="M300" t="s">
        <v>480</v>
      </c>
      <c r="N300" t="s">
        <v>480</v>
      </c>
      <c r="O300" t="s">
        <v>480</v>
      </c>
      <c r="P300" t="s">
        <v>480</v>
      </c>
      <c r="Q300" t="s">
        <v>480</v>
      </c>
      <c r="R300" t="s">
        <v>480</v>
      </c>
      <c r="W300" s="2">
        <f t="shared" si="4"/>
        <v>0.98</v>
      </c>
      <c r="X300">
        <f>VLOOKUP(A300,'Innmelding og utmelding'!A:AQ,43,FALSE)</f>
        <v>1</v>
      </c>
    </row>
    <row r="301" spans="1:24" x14ac:dyDescent="0.3">
      <c r="A301">
        <v>1620</v>
      </c>
      <c r="B301" t="s">
        <v>333</v>
      </c>
      <c r="C301" t="s">
        <v>329</v>
      </c>
      <c r="D301">
        <v>1</v>
      </c>
      <c r="E301">
        <v>1</v>
      </c>
      <c r="F301">
        <v>1</v>
      </c>
      <c r="G301">
        <v>1</v>
      </c>
      <c r="H301">
        <v>0.52</v>
      </c>
      <c r="I301" t="s">
        <v>480</v>
      </c>
      <c r="J301" t="s">
        <v>480</v>
      </c>
      <c r="K301" t="s">
        <v>480</v>
      </c>
      <c r="L301" t="s">
        <v>480</v>
      </c>
      <c r="M301" t="s">
        <v>480</v>
      </c>
      <c r="N301" t="s">
        <v>480</v>
      </c>
      <c r="P301" t="s">
        <v>480</v>
      </c>
      <c r="Q301" t="s">
        <v>480</v>
      </c>
      <c r="R301" t="s">
        <v>480</v>
      </c>
      <c r="W301" s="2">
        <f t="shared" si="4"/>
        <v>4.5199999999999996</v>
      </c>
      <c r="X301">
        <f>VLOOKUP(A301,'Innmelding og utmelding'!A:AQ,43,FALSE)</f>
        <v>1</v>
      </c>
    </row>
    <row r="302" spans="1:24" x14ac:dyDescent="0.3">
      <c r="A302">
        <v>1621</v>
      </c>
      <c r="B302" t="s">
        <v>334</v>
      </c>
      <c r="C302" t="s">
        <v>329</v>
      </c>
      <c r="D302" t="s">
        <v>480</v>
      </c>
      <c r="E302" t="s">
        <v>480</v>
      </c>
      <c r="F302" t="s">
        <v>480</v>
      </c>
      <c r="G302">
        <v>0.37</v>
      </c>
      <c r="H302">
        <v>0.57999999999999996</v>
      </c>
      <c r="I302" t="s">
        <v>480</v>
      </c>
      <c r="J302" t="s">
        <v>480</v>
      </c>
      <c r="K302" t="s">
        <v>480</v>
      </c>
      <c r="L302" t="s">
        <v>480</v>
      </c>
      <c r="M302" t="s">
        <v>480</v>
      </c>
      <c r="N302" t="s">
        <v>480</v>
      </c>
      <c r="O302" t="s">
        <v>480</v>
      </c>
      <c r="P302" t="s">
        <v>480</v>
      </c>
      <c r="Q302" t="s">
        <v>480</v>
      </c>
      <c r="R302" t="s">
        <v>480</v>
      </c>
      <c r="W302" s="2">
        <f t="shared" si="4"/>
        <v>0.95</v>
      </c>
      <c r="X302">
        <f>VLOOKUP(A302,'Innmelding og utmelding'!A:AQ,43,FALSE)</f>
        <v>1</v>
      </c>
    </row>
    <row r="303" spans="1:24" x14ac:dyDescent="0.3">
      <c r="A303">
        <v>1622</v>
      </c>
      <c r="B303" t="s">
        <v>335</v>
      </c>
      <c r="C303" t="s">
        <v>329</v>
      </c>
      <c r="D303" t="s">
        <v>480</v>
      </c>
      <c r="E303" t="s">
        <v>480</v>
      </c>
      <c r="F303" t="s">
        <v>480</v>
      </c>
      <c r="G303" t="s">
        <v>480</v>
      </c>
      <c r="H303" t="s">
        <v>480</v>
      </c>
      <c r="I303" t="s">
        <v>480</v>
      </c>
      <c r="J303" t="s">
        <v>480</v>
      </c>
      <c r="K303" t="s">
        <v>480</v>
      </c>
      <c r="L303" t="s">
        <v>480</v>
      </c>
      <c r="M303" t="s">
        <v>480</v>
      </c>
      <c r="N303" t="s">
        <v>480</v>
      </c>
      <c r="O303" t="s">
        <v>480</v>
      </c>
      <c r="P303" t="s">
        <v>480</v>
      </c>
      <c r="Q303" t="s">
        <v>480</v>
      </c>
      <c r="R303" t="s">
        <v>480</v>
      </c>
      <c r="W303" s="2">
        <f t="shared" si="4"/>
        <v>0</v>
      </c>
      <c r="X303">
        <f>VLOOKUP(A303,'Innmelding og utmelding'!A:AQ,43,FALSE)</f>
        <v>0</v>
      </c>
    </row>
    <row r="304" spans="1:24" x14ac:dyDescent="0.3">
      <c r="A304">
        <v>1624</v>
      </c>
      <c r="B304" t="s">
        <v>336</v>
      </c>
      <c r="C304" t="s">
        <v>329</v>
      </c>
      <c r="D304" t="s">
        <v>480</v>
      </c>
      <c r="E304" t="s">
        <v>480</v>
      </c>
      <c r="F304">
        <v>0.56000000000000005</v>
      </c>
      <c r="G304">
        <v>1</v>
      </c>
      <c r="H304">
        <v>0.51</v>
      </c>
      <c r="I304" t="s">
        <v>480</v>
      </c>
      <c r="J304" t="s">
        <v>480</v>
      </c>
      <c r="K304" t="s">
        <v>480</v>
      </c>
      <c r="L304" t="s">
        <v>480</v>
      </c>
      <c r="M304" t="s">
        <v>480</v>
      </c>
      <c r="N304" t="s">
        <v>480</v>
      </c>
      <c r="O304" t="s">
        <v>480</v>
      </c>
      <c r="P304" t="s">
        <v>480</v>
      </c>
      <c r="Q304" t="s">
        <v>480</v>
      </c>
      <c r="R304" t="s">
        <v>480</v>
      </c>
      <c r="W304" s="2">
        <f t="shared" si="4"/>
        <v>2.0700000000000003</v>
      </c>
      <c r="X304">
        <f>VLOOKUP(A304,'Innmelding og utmelding'!A:AQ,43,FALSE)</f>
        <v>1</v>
      </c>
    </row>
    <row r="305" spans="1:26" x14ac:dyDescent="0.3">
      <c r="A305">
        <v>1627</v>
      </c>
      <c r="B305" t="s">
        <v>337</v>
      </c>
      <c r="C305" t="s">
        <v>329</v>
      </c>
      <c r="D305" t="s">
        <v>480</v>
      </c>
      <c r="E305" t="s">
        <v>480</v>
      </c>
      <c r="F305" t="s">
        <v>480</v>
      </c>
      <c r="G305" t="s">
        <v>480</v>
      </c>
      <c r="H305" t="s">
        <v>480</v>
      </c>
      <c r="I305" t="s">
        <v>480</v>
      </c>
      <c r="J305" t="s">
        <v>480</v>
      </c>
      <c r="K305">
        <v>0.85</v>
      </c>
      <c r="L305">
        <v>0.09</v>
      </c>
      <c r="M305" t="s">
        <v>480</v>
      </c>
      <c r="N305" t="s">
        <v>480</v>
      </c>
      <c r="O305" t="s">
        <v>480</v>
      </c>
      <c r="P305" t="s">
        <v>480</v>
      </c>
      <c r="Q305" s="2">
        <v>0.38630136986301367</v>
      </c>
      <c r="R305">
        <v>1</v>
      </c>
      <c r="S305">
        <v>1</v>
      </c>
      <c r="T305">
        <v>1</v>
      </c>
      <c r="U305">
        <v>0.63</v>
      </c>
      <c r="W305" s="2">
        <f t="shared" si="4"/>
        <v>4.9563013698630138</v>
      </c>
      <c r="X305">
        <f>VLOOKUP(A305,'Innmelding og utmelding'!A:AQ,43,FALSE)</f>
        <v>2</v>
      </c>
      <c r="Z305" s="3"/>
    </row>
    <row r="306" spans="1:26" x14ac:dyDescent="0.3">
      <c r="A306">
        <v>1630</v>
      </c>
      <c r="B306" t="s">
        <v>338</v>
      </c>
      <c r="C306" t="s">
        <v>329</v>
      </c>
      <c r="D306" t="s">
        <v>480</v>
      </c>
      <c r="E306" t="s">
        <v>480</v>
      </c>
      <c r="F306" t="s">
        <v>480</v>
      </c>
      <c r="G306" t="s">
        <v>480</v>
      </c>
      <c r="H306" t="s">
        <v>480</v>
      </c>
      <c r="I306" t="s">
        <v>480</v>
      </c>
      <c r="J306" t="s">
        <v>480</v>
      </c>
      <c r="K306" t="s">
        <v>480</v>
      </c>
      <c r="L306" t="s">
        <v>480</v>
      </c>
      <c r="M306" t="s">
        <v>480</v>
      </c>
      <c r="N306" t="s">
        <v>480</v>
      </c>
      <c r="O306" t="s">
        <v>480</v>
      </c>
      <c r="P306" t="s">
        <v>480</v>
      </c>
      <c r="Q306" t="s">
        <v>480</v>
      </c>
      <c r="R306" t="s">
        <v>480</v>
      </c>
      <c r="W306" s="2">
        <f t="shared" si="4"/>
        <v>0</v>
      </c>
      <c r="X306">
        <f>VLOOKUP(A306,'Innmelding og utmelding'!A:AQ,43,FALSE)</f>
        <v>0</v>
      </c>
      <c r="Z306" s="3"/>
    </row>
    <row r="307" spans="1:26" x14ac:dyDescent="0.3">
      <c r="A307">
        <v>1632</v>
      </c>
      <c r="B307" t="s">
        <v>339</v>
      </c>
      <c r="C307" t="s">
        <v>329</v>
      </c>
      <c r="D307">
        <v>0.48</v>
      </c>
      <c r="E307">
        <v>1</v>
      </c>
      <c r="F307">
        <v>1</v>
      </c>
      <c r="G307">
        <v>1</v>
      </c>
      <c r="H307">
        <v>0.51</v>
      </c>
      <c r="I307" t="s">
        <v>480</v>
      </c>
      <c r="J307" t="s">
        <v>480</v>
      </c>
      <c r="K307" t="s">
        <v>480</v>
      </c>
      <c r="L307" t="s">
        <v>480</v>
      </c>
      <c r="M307" t="s">
        <v>480</v>
      </c>
      <c r="N307" t="s">
        <v>480</v>
      </c>
      <c r="O307" t="s">
        <v>480</v>
      </c>
      <c r="P307" s="2">
        <v>0.35890410958904106</v>
      </c>
      <c r="Q307">
        <v>1</v>
      </c>
      <c r="R307">
        <v>1</v>
      </c>
      <c r="S307">
        <v>1</v>
      </c>
      <c r="T307">
        <v>1</v>
      </c>
      <c r="U307">
        <v>0.62</v>
      </c>
      <c r="W307" s="2">
        <f t="shared" si="4"/>
        <v>8.9689041095890403</v>
      </c>
      <c r="X307">
        <f>VLOOKUP(A307,'Innmelding og utmelding'!A:AQ,43,FALSE)</f>
        <v>2</v>
      </c>
      <c r="Z307" s="7"/>
    </row>
    <row r="308" spans="1:26" x14ac:dyDescent="0.3">
      <c r="A308">
        <v>1633</v>
      </c>
      <c r="B308" t="s">
        <v>340</v>
      </c>
      <c r="C308" t="s">
        <v>329</v>
      </c>
      <c r="D308" t="s">
        <v>480</v>
      </c>
      <c r="E308" t="s">
        <v>480</v>
      </c>
      <c r="F308" t="s">
        <v>480</v>
      </c>
      <c r="G308" t="s">
        <v>480</v>
      </c>
      <c r="H308" t="s">
        <v>480</v>
      </c>
      <c r="I308" t="s">
        <v>480</v>
      </c>
      <c r="J308" t="s">
        <v>480</v>
      </c>
      <c r="K308" t="s">
        <v>480</v>
      </c>
      <c r="L308" t="s">
        <v>480</v>
      </c>
      <c r="M308" t="s">
        <v>480</v>
      </c>
      <c r="N308" t="s">
        <v>480</v>
      </c>
      <c r="O308" t="s">
        <v>480</v>
      </c>
      <c r="P308" t="s">
        <v>480</v>
      </c>
      <c r="Q308" t="s">
        <v>480</v>
      </c>
      <c r="R308" t="s">
        <v>480</v>
      </c>
      <c r="W308" s="2">
        <f t="shared" si="4"/>
        <v>0</v>
      </c>
      <c r="X308">
        <f>VLOOKUP(A308,'Innmelding og utmelding'!A:AQ,43,FALSE)</f>
        <v>0</v>
      </c>
      <c r="Z308" s="2"/>
    </row>
    <row r="309" spans="1:26" x14ac:dyDescent="0.3">
      <c r="A309">
        <v>1634</v>
      </c>
      <c r="B309" t="s">
        <v>341</v>
      </c>
      <c r="C309" t="s">
        <v>329</v>
      </c>
      <c r="D309" t="s">
        <v>480</v>
      </c>
      <c r="E309" t="s">
        <v>480</v>
      </c>
      <c r="F309" t="s">
        <v>480</v>
      </c>
      <c r="G309" t="s">
        <v>480</v>
      </c>
      <c r="H309" t="s">
        <v>480</v>
      </c>
      <c r="I309" t="s">
        <v>480</v>
      </c>
      <c r="J309" t="s">
        <v>480</v>
      </c>
      <c r="K309" t="s">
        <v>480</v>
      </c>
      <c r="L309" t="s">
        <v>480</v>
      </c>
      <c r="M309" t="s">
        <v>480</v>
      </c>
      <c r="N309" t="s">
        <v>480</v>
      </c>
      <c r="O309" t="s">
        <v>480</v>
      </c>
      <c r="P309" t="s">
        <v>480</v>
      </c>
      <c r="Q309" t="s">
        <v>480</v>
      </c>
      <c r="R309" t="s">
        <v>480</v>
      </c>
      <c r="W309" s="2">
        <f t="shared" si="4"/>
        <v>0</v>
      </c>
      <c r="X309">
        <f>VLOOKUP(A309,'Innmelding og utmelding'!A:AQ,43,FALSE)</f>
        <v>0</v>
      </c>
    </row>
    <row r="310" spans="1:26" x14ac:dyDescent="0.3">
      <c r="A310">
        <v>1635</v>
      </c>
      <c r="B310" t="s">
        <v>342</v>
      </c>
      <c r="C310" t="s">
        <v>329</v>
      </c>
      <c r="D310" t="s">
        <v>480</v>
      </c>
      <c r="E310" t="s">
        <v>480</v>
      </c>
      <c r="F310" t="s">
        <v>480</v>
      </c>
      <c r="G310" t="s">
        <v>480</v>
      </c>
      <c r="H310" t="s">
        <v>480</v>
      </c>
      <c r="I310" t="s">
        <v>480</v>
      </c>
      <c r="J310" t="s">
        <v>480</v>
      </c>
      <c r="K310" t="s">
        <v>480</v>
      </c>
      <c r="L310" t="s">
        <v>480</v>
      </c>
      <c r="M310" t="s">
        <v>480</v>
      </c>
      <c r="N310" t="s">
        <v>480</v>
      </c>
      <c r="O310" t="s">
        <v>480</v>
      </c>
      <c r="P310" t="s">
        <v>480</v>
      </c>
      <c r="Q310" t="s">
        <v>480</v>
      </c>
      <c r="R310" t="s">
        <v>480</v>
      </c>
      <c r="W310" s="2">
        <f t="shared" si="4"/>
        <v>0</v>
      </c>
      <c r="X310">
        <f>VLOOKUP(A310,'Innmelding og utmelding'!A:AQ,43,FALSE)</f>
        <v>0</v>
      </c>
      <c r="Z310" s="2"/>
    </row>
    <row r="311" spans="1:26" x14ac:dyDescent="0.3">
      <c r="A311">
        <v>1636</v>
      </c>
      <c r="B311" t="s">
        <v>343</v>
      </c>
      <c r="C311" t="s">
        <v>329</v>
      </c>
      <c r="D311" t="s">
        <v>480</v>
      </c>
      <c r="E311" t="s">
        <v>480</v>
      </c>
      <c r="F311" t="s">
        <v>480</v>
      </c>
      <c r="G311" t="s">
        <v>480</v>
      </c>
      <c r="H311" t="s">
        <v>480</v>
      </c>
      <c r="I311" t="s">
        <v>480</v>
      </c>
      <c r="J311" t="s">
        <v>480</v>
      </c>
      <c r="K311" t="s">
        <v>480</v>
      </c>
      <c r="L311" t="s">
        <v>480</v>
      </c>
      <c r="M311" t="s">
        <v>480</v>
      </c>
      <c r="N311" t="s">
        <v>480</v>
      </c>
      <c r="O311" t="s">
        <v>480</v>
      </c>
      <c r="P311" t="s">
        <v>480</v>
      </c>
      <c r="Q311" t="s">
        <v>480</v>
      </c>
      <c r="R311" t="s">
        <v>480</v>
      </c>
      <c r="W311" s="2">
        <f t="shared" si="4"/>
        <v>0</v>
      </c>
      <c r="X311">
        <f>VLOOKUP(A311,'Innmelding og utmelding'!A:AQ,43,FALSE)</f>
        <v>0</v>
      </c>
    </row>
    <row r="312" spans="1:26" x14ac:dyDescent="0.3">
      <c r="A312">
        <v>1638</v>
      </c>
      <c r="B312" t="s">
        <v>344</v>
      </c>
      <c r="C312" t="s">
        <v>329</v>
      </c>
      <c r="D312" t="s">
        <v>480</v>
      </c>
      <c r="E312" t="s">
        <v>480</v>
      </c>
      <c r="F312" t="s">
        <v>480</v>
      </c>
      <c r="G312" t="s">
        <v>480</v>
      </c>
      <c r="H312" t="s">
        <v>480</v>
      </c>
      <c r="I312" t="s">
        <v>480</v>
      </c>
      <c r="J312" t="s">
        <v>480</v>
      </c>
      <c r="K312" t="s">
        <v>480</v>
      </c>
      <c r="L312" t="s">
        <v>480</v>
      </c>
      <c r="M312" t="s">
        <v>480</v>
      </c>
      <c r="N312" t="s">
        <v>480</v>
      </c>
      <c r="O312" t="s">
        <v>480</v>
      </c>
      <c r="P312" t="s">
        <v>480</v>
      </c>
      <c r="Q312" t="s">
        <v>480</v>
      </c>
      <c r="R312" t="s">
        <v>480</v>
      </c>
      <c r="W312" s="2">
        <f t="shared" si="4"/>
        <v>0</v>
      </c>
      <c r="X312">
        <f>VLOOKUP(A312,'Innmelding og utmelding'!A:AQ,43,FALSE)</f>
        <v>0</v>
      </c>
    </row>
    <row r="313" spans="1:26" x14ac:dyDescent="0.3">
      <c r="A313">
        <v>1640</v>
      </c>
      <c r="B313" t="s">
        <v>345</v>
      </c>
      <c r="C313" t="s">
        <v>329</v>
      </c>
      <c r="D313" t="s">
        <v>480</v>
      </c>
      <c r="E313" t="s">
        <v>480</v>
      </c>
      <c r="F313" t="s">
        <v>480</v>
      </c>
      <c r="G313" t="s">
        <v>480</v>
      </c>
      <c r="H313" t="s">
        <v>480</v>
      </c>
      <c r="I313" t="s">
        <v>480</v>
      </c>
      <c r="J313" t="s">
        <v>480</v>
      </c>
      <c r="K313" t="s">
        <v>480</v>
      </c>
      <c r="L313" t="s">
        <v>480</v>
      </c>
      <c r="M313" t="s">
        <v>480</v>
      </c>
      <c r="N313" t="s">
        <v>480</v>
      </c>
      <c r="O313" t="s">
        <v>480</v>
      </c>
      <c r="P313" t="s">
        <v>480</v>
      </c>
      <c r="Q313" s="2">
        <v>0.38630136986301367</v>
      </c>
      <c r="R313">
        <v>1</v>
      </c>
      <c r="S313">
        <v>1</v>
      </c>
      <c r="T313">
        <v>0.67</v>
      </c>
      <c r="W313" s="2">
        <f t="shared" si="4"/>
        <v>3.0563013698630135</v>
      </c>
      <c r="X313">
        <f>VLOOKUP(A313,'Innmelding og utmelding'!A:AQ,43,FALSE)</f>
        <v>1</v>
      </c>
      <c r="Z313" s="3"/>
    </row>
    <row r="314" spans="1:26" x14ac:dyDescent="0.3">
      <c r="A314">
        <v>1644</v>
      </c>
      <c r="B314" t="s">
        <v>346</v>
      </c>
      <c r="C314" t="s">
        <v>329</v>
      </c>
      <c r="D314">
        <v>0.44</v>
      </c>
      <c r="E314" t="s">
        <v>480</v>
      </c>
      <c r="F314" t="s">
        <v>480</v>
      </c>
      <c r="G314">
        <v>0.37</v>
      </c>
      <c r="H314">
        <v>1</v>
      </c>
      <c r="I314">
        <v>1</v>
      </c>
      <c r="J314">
        <v>0.57999999999999996</v>
      </c>
      <c r="K314" t="s">
        <v>480</v>
      </c>
      <c r="L314" t="s">
        <v>480</v>
      </c>
      <c r="M314" t="s">
        <v>480</v>
      </c>
      <c r="N314" t="s">
        <v>480</v>
      </c>
      <c r="O314" t="s">
        <v>480</v>
      </c>
      <c r="P314" s="2">
        <v>0.92602739726027394</v>
      </c>
      <c r="Q314">
        <v>1</v>
      </c>
      <c r="R314">
        <v>1</v>
      </c>
      <c r="S314">
        <v>0.64</v>
      </c>
      <c r="W314" s="2">
        <f t="shared" si="4"/>
        <v>6.9560273972602742</v>
      </c>
      <c r="X314">
        <f>VLOOKUP(A314,'Innmelding og utmelding'!A:AQ,43,FALSE)</f>
        <v>3</v>
      </c>
      <c r="Z314" s="3"/>
    </row>
    <row r="315" spans="1:26" x14ac:dyDescent="0.3">
      <c r="A315">
        <v>1648</v>
      </c>
      <c r="B315" t="s">
        <v>347</v>
      </c>
      <c r="C315" t="s">
        <v>329</v>
      </c>
      <c r="D315" t="s">
        <v>480</v>
      </c>
      <c r="E315" t="s">
        <v>480</v>
      </c>
      <c r="F315" t="s">
        <v>480</v>
      </c>
      <c r="G315">
        <v>0.83</v>
      </c>
      <c r="H315">
        <v>1</v>
      </c>
      <c r="I315">
        <v>0.65</v>
      </c>
      <c r="J315" t="s">
        <v>480</v>
      </c>
      <c r="K315" t="s">
        <v>480</v>
      </c>
      <c r="L315" t="s">
        <v>480</v>
      </c>
      <c r="M315" t="s">
        <v>480</v>
      </c>
      <c r="N315" t="s">
        <v>480</v>
      </c>
      <c r="O315" t="s">
        <v>480</v>
      </c>
      <c r="P315" t="s">
        <v>480</v>
      </c>
      <c r="Q315" t="s">
        <v>480</v>
      </c>
      <c r="R315" t="s">
        <v>480</v>
      </c>
      <c r="W315" s="2">
        <f t="shared" si="4"/>
        <v>2.48</v>
      </c>
      <c r="X315">
        <f>VLOOKUP(A315,'Innmelding og utmelding'!A:AQ,43,FALSE)</f>
        <v>1</v>
      </c>
      <c r="Z315" s="7"/>
    </row>
    <row r="316" spans="1:26" x14ac:dyDescent="0.3">
      <c r="A316">
        <v>1653</v>
      </c>
      <c r="B316" t="s">
        <v>348</v>
      </c>
      <c r="C316" t="s">
        <v>329</v>
      </c>
      <c r="D316" t="s">
        <v>480</v>
      </c>
      <c r="E316" t="s">
        <v>480</v>
      </c>
      <c r="F316" t="s">
        <v>480</v>
      </c>
      <c r="G316" t="s">
        <v>480</v>
      </c>
      <c r="H316" t="s">
        <v>480</v>
      </c>
      <c r="I316" t="s">
        <v>480</v>
      </c>
      <c r="J316" t="s">
        <v>480</v>
      </c>
      <c r="K316" t="s">
        <v>480</v>
      </c>
      <c r="L316" t="s">
        <v>480</v>
      </c>
      <c r="M316" t="s">
        <v>480</v>
      </c>
      <c r="N316" t="s">
        <v>480</v>
      </c>
      <c r="O316" t="s">
        <v>480</v>
      </c>
      <c r="P316" t="s">
        <v>480</v>
      </c>
      <c r="Q316" t="s">
        <v>480</v>
      </c>
      <c r="R316" t="s">
        <v>480</v>
      </c>
      <c r="W316" s="2">
        <f t="shared" si="4"/>
        <v>0</v>
      </c>
      <c r="X316">
        <f>VLOOKUP(A316,'Innmelding og utmelding'!A:AQ,43,FALSE)</f>
        <v>0</v>
      </c>
    </row>
    <row r="317" spans="1:26" x14ac:dyDescent="0.3">
      <c r="A317">
        <v>1657</v>
      </c>
      <c r="B317" t="s">
        <v>349</v>
      </c>
      <c r="C317" t="s">
        <v>329</v>
      </c>
      <c r="D317">
        <v>0.88</v>
      </c>
      <c r="E317">
        <v>0.1</v>
      </c>
      <c r="F317" t="s">
        <v>480</v>
      </c>
      <c r="G317" t="s">
        <v>480</v>
      </c>
      <c r="H317" t="s">
        <v>480</v>
      </c>
      <c r="I317" t="s">
        <v>480</v>
      </c>
      <c r="J317" t="s">
        <v>480</v>
      </c>
      <c r="K317" t="s">
        <v>480</v>
      </c>
      <c r="L317">
        <v>0.24</v>
      </c>
      <c r="M317">
        <v>0.64</v>
      </c>
      <c r="N317" t="s">
        <v>480</v>
      </c>
      <c r="O317" t="s">
        <v>480</v>
      </c>
      <c r="P317" t="s">
        <v>480</v>
      </c>
      <c r="Q317" t="s">
        <v>480</v>
      </c>
      <c r="R317" t="s">
        <v>480</v>
      </c>
      <c r="W317" s="2">
        <f t="shared" si="4"/>
        <v>1.8599999999999999</v>
      </c>
      <c r="X317">
        <f>VLOOKUP(A317,'Innmelding og utmelding'!A:AQ,43,FALSE)</f>
        <v>2</v>
      </c>
    </row>
    <row r="318" spans="1:26" x14ac:dyDescent="0.3">
      <c r="A318">
        <v>1662</v>
      </c>
      <c r="B318" t="s">
        <v>350</v>
      </c>
      <c r="C318" t="s">
        <v>329</v>
      </c>
      <c r="D318">
        <v>0.44</v>
      </c>
      <c r="E318" t="s">
        <v>480</v>
      </c>
      <c r="F318" t="s">
        <v>480</v>
      </c>
      <c r="G318" t="s">
        <v>480</v>
      </c>
      <c r="H318" t="s">
        <v>480</v>
      </c>
      <c r="I318" t="s">
        <v>480</v>
      </c>
      <c r="J318" t="s">
        <v>480</v>
      </c>
      <c r="K318" t="s">
        <v>480</v>
      </c>
      <c r="L318">
        <v>0.18</v>
      </c>
      <c r="M318">
        <v>0.64</v>
      </c>
      <c r="N318" t="s">
        <v>480</v>
      </c>
      <c r="O318" t="s">
        <v>480</v>
      </c>
      <c r="P318" t="s">
        <v>480</v>
      </c>
      <c r="Q318" t="s">
        <v>480</v>
      </c>
      <c r="R318" t="s">
        <v>480</v>
      </c>
      <c r="W318" s="2">
        <f t="shared" si="4"/>
        <v>1.26</v>
      </c>
      <c r="X318">
        <f>VLOOKUP(A318,'Innmelding og utmelding'!A:AQ,43,FALSE)</f>
        <v>2</v>
      </c>
    </row>
    <row r="319" spans="1:26" x14ac:dyDescent="0.3">
      <c r="A319">
        <v>1663</v>
      </c>
      <c r="B319" t="s">
        <v>351</v>
      </c>
      <c r="C319" t="s">
        <v>329</v>
      </c>
      <c r="D319" t="s">
        <v>480</v>
      </c>
      <c r="E319">
        <v>0.23</v>
      </c>
      <c r="F319">
        <v>1</v>
      </c>
      <c r="G319">
        <v>1</v>
      </c>
      <c r="H319">
        <v>1</v>
      </c>
      <c r="I319">
        <v>1</v>
      </c>
      <c r="J319">
        <v>1</v>
      </c>
      <c r="K319">
        <v>0.63</v>
      </c>
      <c r="L319" t="s">
        <v>480</v>
      </c>
      <c r="M319" t="s">
        <v>480</v>
      </c>
      <c r="N319" t="s">
        <v>480</v>
      </c>
      <c r="O319" t="s">
        <v>480</v>
      </c>
      <c r="P319" t="s">
        <v>480</v>
      </c>
      <c r="Q319" t="s">
        <v>480</v>
      </c>
      <c r="R319" t="s">
        <v>480</v>
      </c>
      <c r="W319" s="2">
        <f t="shared" si="4"/>
        <v>5.86</v>
      </c>
      <c r="X319">
        <f>VLOOKUP(A319,'Innmelding og utmelding'!A:AQ,43,FALSE)</f>
        <v>1</v>
      </c>
    </row>
    <row r="320" spans="1:26" x14ac:dyDescent="0.3">
      <c r="A320">
        <v>1664</v>
      </c>
      <c r="B320" t="s">
        <v>352</v>
      </c>
      <c r="C320" t="s">
        <v>329</v>
      </c>
      <c r="D320" t="s">
        <v>480</v>
      </c>
      <c r="E320" t="s">
        <v>480</v>
      </c>
      <c r="F320">
        <v>0.38</v>
      </c>
      <c r="G320">
        <v>1</v>
      </c>
      <c r="H320">
        <v>1</v>
      </c>
      <c r="I320">
        <v>0.65</v>
      </c>
      <c r="J320" t="s">
        <v>480</v>
      </c>
      <c r="K320" t="s">
        <v>480</v>
      </c>
      <c r="L320" t="s">
        <v>480</v>
      </c>
      <c r="M320" t="s">
        <v>480</v>
      </c>
      <c r="N320" t="s">
        <v>480</v>
      </c>
      <c r="O320" t="s">
        <v>480</v>
      </c>
      <c r="P320" t="s">
        <v>480</v>
      </c>
      <c r="Q320" t="s">
        <v>480</v>
      </c>
      <c r="R320" t="s">
        <v>480</v>
      </c>
      <c r="W320" s="2">
        <f t="shared" si="4"/>
        <v>3.03</v>
      </c>
      <c r="X320">
        <f>VLOOKUP(A320,'Innmelding og utmelding'!A:AQ,43,FALSE)</f>
        <v>1</v>
      </c>
    </row>
    <row r="321" spans="1:26" x14ac:dyDescent="0.3">
      <c r="A321">
        <v>1665</v>
      </c>
      <c r="B321" t="s">
        <v>353</v>
      </c>
      <c r="C321" t="s">
        <v>329</v>
      </c>
      <c r="D321" t="s">
        <v>480</v>
      </c>
      <c r="E321" t="s">
        <v>480</v>
      </c>
      <c r="F321" t="s">
        <v>480</v>
      </c>
      <c r="G321" t="s">
        <v>480</v>
      </c>
      <c r="H321" t="s">
        <v>480</v>
      </c>
      <c r="I321" t="s">
        <v>480</v>
      </c>
      <c r="J321" t="s">
        <v>480</v>
      </c>
      <c r="K321" t="s">
        <v>480</v>
      </c>
      <c r="L321" t="s">
        <v>480</v>
      </c>
      <c r="M321" t="s">
        <v>480</v>
      </c>
      <c r="N321" t="s">
        <v>480</v>
      </c>
      <c r="O321" t="s">
        <v>480</v>
      </c>
      <c r="P321" t="s">
        <v>480</v>
      </c>
      <c r="Q321" t="s">
        <v>480</v>
      </c>
      <c r="R321" t="s">
        <v>480</v>
      </c>
      <c r="W321" s="2">
        <f t="shared" si="4"/>
        <v>0</v>
      </c>
      <c r="X321">
        <f>VLOOKUP(A321,'Innmelding og utmelding'!A:AQ,43,FALSE)</f>
        <v>0</v>
      </c>
    </row>
    <row r="322" spans="1:26" x14ac:dyDescent="0.3">
      <c r="A322">
        <v>1702</v>
      </c>
      <c r="B322" t="s">
        <v>354</v>
      </c>
      <c r="C322" t="s">
        <v>355</v>
      </c>
      <c r="D322" t="s">
        <v>480</v>
      </c>
      <c r="E322" t="s">
        <v>480</v>
      </c>
      <c r="F322" t="s">
        <v>480</v>
      </c>
      <c r="G322" t="s">
        <v>480</v>
      </c>
      <c r="H322" t="s">
        <v>480</v>
      </c>
      <c r="I322" t="s">
        <v>480</v>
      </c>
      <c r="J322" t="s">
        <v>480</v>
      </c>
      <c r="K322" t="s">
        <v>480</v>
      </c>
      <c r="L322" t="s">
        <v>480</v>
      </c>
      <c r="M322" t="s">
        <v>480</v>
      </c>
      <c r="N322" t="s">
        <v>480</v>
      </c>
      <c r="O322" t="s">
        <v>480</v>
      </c>
      <c r="P322" t="s">
        <v>480</v>
      </c>
      <c r="Q322" t="s">
        <v>480</v>
      </c>
      <c r="R322" t="s">
        <v>480</v>
      </c>
      <c r="W322" s="2">
        <f t="shared" si="4"/>
        <v>0</v>
      </c>
      <c r="X322">
        <f>VLOOKUP(A322,'Innmelding og utmelding'!A:AQ,43,FALSE)</f>
        <v>0</v>
      </c>
    </row>
    <row r="323" spans="1:26" x14ac:dyDescent="0.3">
      <c r="A323">
        <v>1703</v>
      </c>
      <c r="B323" t="s">
        <v>356</v>
      </c>
      <c r="C323" t="s">
        <v>355</v>
      </c>
      <c r="D323" t="s">
        <v>480</v>
      </c>
      <c r="E323" t="s">
        <v>480</v>
      </c>
      <c r="F323" t="s">
        <v>480</v>
      </c>
      <c r="G323" t="s">
        <v>480</v>
      </c>
      <c r="H323" t="s">
        <v>480</v>
      </c>
      <c r="I323" t="s">
        <v>480</v>
      </c>
      <c r="J323" t="s">
        <v>480</v>
      </c>
      <c r="K323" t="s">
        <v>480</v>
      </c>
      <c r="L323" t="s">
        <v>480</v>
      </c>
      <c r="M323" t="s">
        <v>480</v>
      </c>
      <c r="N323" t="s">
        <v>480</v>
      </c>
      <c r="O323" t="s">
        <v>480</v>
      </c>
      <c r="P323" t="s">
        <v>480</v>
      </c>
      <c r="Q323" t="s">
        <v>480</v>
      </c>
      <c r="R323" t="s">
        <v>480</v>
      </c>
      <c r="W323" s="2">
        <f t="shared" si="4"/>
        <v>0</v>
      </c>
      <c r="X323">
        <f>VLOOKUP(A323,'Innmelding og utmelding'!A:AQ,43,FALSE)</f>
        <v>0</v>
      </c>
    </row>
    <row r="324" spans="1:26" x14ac:dyDescent="0.3">
      <c r="A324">
        <v>1711</v>
      </c>
      <c r="B324" t="s">
        <v>357</v>
      </c>
      <c r="C324" t="s">
        <v>355</v>
      </c>
      <c r="D324" t="s">
        <v>480</v>
      </c>
      <c r="E324" t="s">
        <v>480</v>
      </c>
      <c r="F324" t="s">
        <v>480</v>
      </c>
      <c r="G324" t="s">
        <v>480</v>
      </c>
      <c r="H324" t="s">
        <v>480</v>
      </c>
      <c r="I324" t="s">
        <v>480</v>
      </c>
      <c r="J324" t="s">
        <v>480</v>
      </c>
      <c r="K324" t="s">
        <v>480</v>
      </c>
      <c r="L324" t="s">
        <v>480</v>
      </c>
      <c r="M324" t="s">
        <v>480</v>
      </c>
      <c r="N324" t="s">
        <v>480</v>
      </c>
      <c r="O324" t="s">
        <v>480</v>
      </c>
      <c r="P324" t="s">
        <v>480</v>
      </c>
      <c r="Q324" t="s">
        <v>480</v>
      </c>
      <c r="R324" t="s">
        <v>480</v>
      </c>
      <c r="W324" s="2">
        <f t="shared" ref="W324:W387" si="5">SUM(D324:V324)</f>
        <v>0</v>
      </c>
      <c r="X324">
        <f>VLOOKUP(A324,'Innmelding og utmelding'!A:AQ,43,FALSE)</f>
        <v>0</v>
      </c>
    </row>
    <row r="325" spans="1:26" x14ac:dyDescent="0.3">
      <c r="A325">
        <v>1714</v>
      </c>
      <c r="B325" t="s">
        <v>358</v>
      </c>
      <c r="C325" t="s">
        <v>355</v>
      </c>
      <c r="D325" t="s">
        <v>480</v>
      </c>
      <c r="E325" t="s">
        <v>480</v>
      </c>
      <c r="F325" t="s">
        <v>480</v>
      </c>
      <c r="G325" t="s">
        <v>480</v>
      </c>
      <c r="H325" t="s">
        <v>480</v>
      </c>
      <c r="I325">
        <v>0.49</v>
      </c>
      <c r="J325">
        <v>0.57999999999999996</v>
      </c>
      <c r="K325">
        <v>0.69</v>
      </c>
      <c r="L325">
        <v>0.09</v>
      </c>
      <c r="M325" t="s">
        <v>480</v>
      </c>
      <c r="N325" t="s">
        <v>480</v>
      </c>
      <c r="O325" t="s">
        <v>480</v>
      </c>
      <c r="P325" t="s">
        <v>480</v>
      </c>
      <c r="Q325" t="s">
        <v>480</v>
      </c>
      <c r="R325" t="s">
        <v>480</v>
      </c>
      <c r="W325" s="2">
        <f t="shared" si="5"/>
        <v>1.8499999999999999</v>
      </c>
      <c r="X325">
        <f>VLOOKUP(A325,'Innmelding og utmelding'!A:AQ,43,FALSE)</f>
        <v>2</v>
      </c>
    </row>
    <row r="326" spans="1:26" x14ac:dyDescent="0.3">
      <c r="A326">
        <v>1717</v>
      </c>
      <c r="B326" t="s">
        <v>359</v>
      </c>
      <c r="C326" t="s">
        <v>355</v>
      </c>
      <c r="D326" t="s">
        <v>480</v>
      </c>
      <c r="E326" t="s">
        <v>480</v>
      </c>
      <c r="F326" t="s">
        <v>480</v>
      </c>
      <c r="G326" t="s">
        <v>480</v>
      </c>
      <c r="H326" t="s">
        <v>480</v>
      </c>
      <c r="I326" t="s">
        <v>480</v>
      </c>
      <c r="J326" t="s">
        <v>480</v>
      </c>
      <c r="K326" t="s">
        <v>480</v>
      </c>
      <c r="L326" t="s">
        <v>480</v>
      </c>
      <c r="M326" t="s">
        <v>480</v>
      </c>
      <c r="N326" t="s">
        <v>480</v>
      </c>
      <c r="O326" t="s">
        <v>480</v>
      </c>
      <c r="P326" t="s">
        <v>480</v>
      </c>
      <c r="Q326" t="s">
        <v>480</v>
      </c>
      <c r="R326" t="s">
        <v>480</v>
      </c>
      <c r="W326" s="2">
        <f t="shared" si="5"/>
        <v>0</v>
      </c>
      <c r="X326">
        <f>VLOOKUP(A326,'Innmelding og utmelding'!A:AQ,43,FALSE)</f>
        <v>0</v>
      </c>
    </row>
    <row r="327" spans="1:26" x14ac:dyDescent="0.3">
      <c r="A327">
        <v>1718</v>
      </c>
      <c r="B327" t="s">
        <v>360</v>
      </c>
      <c r="C327" t="s">
        <v>355</v>
      </c>
      <c r="D327">
        <v>1</v>
      </c>
      <c r="E327">
        <v>1</v>
      </c>
      <c r="F327">
        <v>0.52</v>
      </c>
      <c r="G327" t="s">
        <v>480</v>
      </c>
      <c r="H327">
        <v>0.36</v>
      </c>
      <c r="I327">
        <v>1</v>
      </c>
      <c r="J327">
        <v>1</v>
      </c>
      <c r="K327">
        <v>0.41</v>
      </c>
      <c r="L327" t="s">
        <v>480</v>
      </c>
      <c r="M327" t="s">
        <v>480</v>
      </c>
      <c r="N327" t="s">
        <v>480</v>
      </c>
      <c r="O327" s="2">
        <v>0.75068493150684934</v>
      </c>
      <c r="P327">
        <v>1</v>
      </c>
      <c r="Q327">
        <v>1</v>
      </c>
      <c r="R327">
        <v>1</v>
      </c>
      <c r="S327">
        <v>0.49</v>
      </c>
      <c r="W327" s="2">
        <f t="shared" si="5"/>
        <v>9.5306849315068494</v>
      </c>
      <c r="X327">
        <f>VLOOKUP(A327,'Innmelding og utmelding'!A:AQ,43,FALSE)</f>
        <v>3</v>
      </c>
      <c r="Z327" s="3"/>
    </row>
    <row r="328" spans="1:26" x14ac:dyDescent="0.3">
      <c r="A328">
        <v>1719</v>
      </c>
      <c r="B328" t="s">
        <v>361</v>
      </c>
      <c r="C328" t="s">
        <v>355</v>
      </c>
      <c r="D328">
        <v>1</v>
      </c>
      <c r="E328">
        <v>1</v>
      </c>
      <c r="F328">
        <v>1</v>
      </c>
      <c r="G328">
        <v>1</v>
      </c>
      <c r="H328">
        <v>1</v>
      </c>
      <c r="I328">
        <v>1</v>
      </c>
      <c r="J328">
        <v>0.52</v>
      </c>
      <c r="K328" t="s">
        <v>480</v>
      </c>
      <c r="L328" t="s">
        <v>480</v>
      </c>
      <c r="M328" t="s">
        <v>480</v>
      </c>
      <c r="N328" t="s">
        <v>480</v>
      </c>
      <c r="O328" t="s">
        <v>480</v>
      </c>
      <c r="P328" t="s">
        <v>480</v>
      </c>
      <c r="Q328" t="s">
        <v>480</v>
      </c>
      <c r="R328" t="s">
        <v>480</v>
      </c>
      <c r="W328" s="2">
        <f t="shared" si="5"/>
        <v>6.52</v>
      </c>
      <c r="X328">
        <f>VLOOKUP(A328,'Innmelding og utmelding'!A:AQ,43,FALSE)</f>
        <v>1</v>
      </c>
      <c r="Z328" s="3"/>
    </row>
    <row r="329" spans="1:26" x14ac:dyDescent="0.3">
      <c r="A329">
        <v>1721</v>
      </c>
      <c r="B329" t="s">
        <v>362</v>
      </c>
      <c r="C329" t="s">
        <v>355</v>
      </c>
      <c r="D329">
        <v>1</v>
      </c>
      <c r="E329">
        <v>1</v>
      </c>
      <c r="F329">
        <v>1</v>
      </c>
      <c r="G329">
        <v>1</v>
      </c>
      <c r="H329">
        <v>0.41</v>
      </c>
      <c r="I329" t="s">
        <v>480</v>
      </c>
      <c r="J329" t="s">
        <v>480</v>
      </c>
      <c r="K329" t="s">
        <v>480</v>
      </c>
      <c r="L329" t="s">
        <v>480</v>
      </c>
      <c r="M329" t="s">
        <v>480</v>
      </c>
      <c r="N329" t="s">
        <v>480</v>
      </c>
      <c r="O329" t="s">
        <v>480</v>
      </c>
      <c r="P329" t="s">
        <v>480</v>
      </c>
      <c r="Q329" t="s">
        <v>480</v>
      </c>
      <c r="R329" t="s">
        <v>480</v>
      </c>
      <c r="W329" s="2">
        <f t="shared" si="5"/>
        <v>4.41</v>
      </c>
      <c r="X329">
        <f>VLOOKUP(A329,'Innmelding og utmelding'!A:AQ,43,FALSE)</f>
        <v>1</v>
      </c>
    </row>
    <row r="330" spans="1:26" x14ac:dyDescent="0.3">
      <c r="A330">
        <v>1723</v>
      </c>
      <c r="B330" t="s">
        <v>363</v>
      </c>
      <c r="C330" t="s">
        <v>355</v>
      </c>
      <c r="D330" t="s">
        <v>480</v>
      </c>
      <c r="E330" t="s">
        <v>480</v>
      </c>
      <c r="F330">
        <v>0.75</v>
      </c>
      <c r="G330">
        <v>1</v>
      </c>
      <c r="H330">
        <v>0.51</v>
      </c>
      <c r="I330" t="s">
        <v>480</v>
      </c>
      <c r="J330" t="s">
        <v>480</v>
      </c>
      <c r="K330" t="s">
        <v>480</v>
      </c>
      <c r="L330" t="s">
        <v>480</v>
      </c>
      <c r="M330">
        <v>0.76</v>
      </c>
      <c r="N330" s="2">
        <v>0.33972602739726027</v>
      </c>
      <c r="O330" t="s">
        <v>480</v>
      </c>
      <c r="P330" t="s">
        <v>480</v>
      </c>
      <c r="Q330" t="s">
        <v>480</v>
      </c>
      <c r="R330" t="s">
        <v>480</v>
      </c>
      <c r="W330" s="2">
        <f t="shared" si="5"/>
        <v>3.3597260273972598</v>
      </c>
      <c r="X330">
        <f>VLOOKUP(A330,'Innmelding og utmelding'!A:AQ,43,FALSE)</f>
        <v>2</v>
      </c>
    </row>
    <row r="331" spans="1:26" x14ac:dyDescent="0.3">
      <c r="A331">
        <v>1724</v>
      </c>
      <c r="B331" t="s">
        <v>364</v>
      </c>
      <c r="C331" t="s">
        <v>355</v>
      </c>
      <c r="D331">
        <v>1</v>
      </c>
      <c r="E331">
        <v>1</v>
      </c>
      <c r="F331">
        <v>1</v>
      </c>
      <c r="G331">
        <v>1</v>
      </c>
      <c r="H331">
        <v>1</v>
      </c>
      <c r="I331">
        <v>1</v>
      </c>
      <c r="J331">
        <v>0.52</v>
      </c>
      <c r="K331" t="s">
        <v>480</v>
      </c>
      <c r="L331" t="s">
        <v>480</v>
      </c>
      <c r="M331" t="s">
        <v>480</v>
      </c>
      <c r="N331" t="s">
        <v>480</v>
      </c>
      <c r="O331" t="s">
        <v>480</v>
      </c>
      <c r="P331" t="s">
        <v>480</v>
      </c>
      <c r="Q331" t="s">
        <v>480</v>
      </c>
      <c r="R331" t="s">
        <v>480</v>
      </c>
      <c r="W331" s="2">
        <f t="shared" si="5"/>
        <v>6.52</v>
      </c>
      <c r="X331">
        <f>VLOOKUP(A331,'Innmelding og utmelding'!A:AQ,43,FALSE)</f>
        <v>1</v>
      </c>
    </row>
    <row r="332" spans="1:26" x14ac:dyDescent="0.3">
      <c r="A332">
        <v>1725</v>
      </c>
      <c r="B332" t="s">
        <v>365</v>
      </c>
      <c r="C332" t="s">
        <v>355</v>
      </c>
      <c r="D332">
        <v>1</v>
      </c>
      <c r="E332">
        <v>1</v>
      </c>
      <c r="F332">
        <v>0.52</v>
      </c>
      <c r="G332" t="s">
        <v>480</v>
      </c>
      <c r="H332" t="s">
        <v>480</v>
      </c>
      <c r="I332" t="s">
        <v>480</v>
      </c>
      <c r="J332" t="s">
        <v>480</v>
      </c>
      <c r="K332" t="s">
        <v>480</v>
      </c>
      <c r="L332" t="s">
        <v>480</v>
      </c>
      <c r="M332" t="s">
        <v>480</v>
      </c>
      <c r="N332" t="s">
        <v>480</v>
      </c>
      <c r="O332" t="s">
        <v>480</v>
      </c>
      <c r="P332" t="s">
        <v>480</v>
      </c>
      <c r="Q332" t="s">
        <v>480</v>
      </c>
      <c r="R332" t="s">
        <v>480</v>
      </c>
      <c r="W332" s="2">
        <f t="shared" si="5"/>
        <v>2.52</v>
      </c>
      <c r="X332">
        <f>VLOOKUP(A332,'Innmelding og utmelding'!A:AQ,43,FALSE)</f>
        <v>1</v>
      </c>
    </row>
    <row r="333" spans="1:26" x14ac:dyDescent="0.3">
      <c r="A333">
        <v>1729</v>
      </c>
      <c r="B333" t="s">
        <v>366</v>
      </c>
      <c r="C333" t="s">
        <v>355</v>
      </c>
      <c r="D333">
        <v>1</v>
      </c>
      <c r="E333">
        <v>0.52</v>
      </c>
      <c r="F333" t="s">
        <v>480</v>
      </c>
      <c r="G333" t="s">
        <v>480</v>
      </c>
      <c r="H333" t="s">
        <v>480</v>
      </c>
      <c r="I333">
        <v>0.49</v>
      </c>
      <c r="J333">
        <v>1</v>
      </c>
      <c r="K333">
        <v>0.62</v>
      </c>
      <c r="L333" t="s">
        <v>480</v>
      </c>
      <c r="M333" t="s">
        <v>480</v>
      </c>
      <c r="N333" t="s">
        <v>480</v>
      </c>
      <c r="O333" t="s">
        <v>480</v>
      </c>
      <c r="P333" t="s">
        <v>480</v>
      </c>
      <c r="Q333" t="s">
        <v>480</v>
      </c>
      <c r="R333" t="s">
        <v>480</v>
      </c>
      <c r="W333" s="2">
        <f t="shared" si="5"/>
        <v>3.63</v>
      </c>
      <c r="X333">
        <f>VLOOKUP(A333,'Innmelding og utmelding'!A:AQ,43,FALSE)</f>
        <v>2</v>
      </c>
    </row>
    <row r="334" spans="1:26" x14ac:dyDescent="0.3">
      <c r="A334">
        <v>1736</v>
      </c>
      <c r="B334" t="s">
        <v>367</v>
      </c>
      <c r="C334" t="s">
        <v>355</v>
      </c>
      <c r="D334">
        <v>1</v>
      </c>
      <c r="E334">
        <v>0.52</v>
      </c>
      <c r="F334">
        <v>0.62</v>
      </c>
      <c r="G334">
        <v>1</v>
      </c>
      <c r="H334">
        <v>0.25</v>
      </c>
      <c r="I334" t="s">
        <v>480</v>
      </c>
      <c r="J334" t="s">
        <v>480</v>
      </c>
      <c r="K334" t="s">
        <v>480</v>
      </c>
      <c r="L334" t="s">
        <v>480</v>
      </c>
      <c r="M334" t="s">
        <v>480</v>
      </c>
      <c r="N334" t="s">
        <v>480</v>
      </c>
      <c r="O334" t="s">
        <v>480</v>
      </c>
      <c r="P334" t="s">
        <v>480</v>
      </c>
      <c r="Q334" t="s">
        <v>480</v>
      </c>
      <c r="R334" t="s">
        <v>480</v>
      </c>
      <c r="W334" s="2">
        <f t="shared" si="5"/>
        <v>3.39</v>
      </c>
      <c r="X334">
        <f>VLOOKUP(A334,'Innmelding og utmelding'!A:AQ,43,FALSE)</f>
        <v>2</v>
      </c>
    </row>
    <row r="335" spans="1:26" x14ac:dyDescent="0.3">
      <c r="A335">
        <v>1738</v>
      </c>
      <c r="B335" t="s">
        <v>368</v>
      </c>
      <c r="C335" t="s">
        <v>355</v>
      </c>
      <c r="D335" t="s">
        <v>480</v>
      </c>
      <c r="E335" t="s">
        <v>480</v>
      </c>
      <c r="F335" t="s">
        <v>480</v>
      </c>
      <c r="G335" t="s">
        <v>480</v>
      </c>
      <c r="H335" t="s">
        <v>480</v>
      </c>
      <c r="I335" t="s">
        <v>480</v>
      </c>
      <c r="J335" t="s">
        <v>480</v>
      </c>
      <c r="K335" t="s">
        <v>480</v>
      </c>
      <c r="L335" t="s">
        <v>480</v>
      </c>
      <c r="M335" t="s">
        <v>480</v>
      </c>
      <c r="N335" t="s">
        <v>480</v>
      </c>
      <c r="O335" t="s">
        <v>480</v>
      </c>
      <c r="P335" t="s">
        <v>480</v>
      </c>
      <c r="Q335" t="s">
        <v>480</v>
      </c>
      <c r="R335" t="s">
        <v>480</v>
      </c>
      <c r="W335" s="2">
        <f t="shared" si="5"/>
        <v>0</v>
      </c>
      <c r="X335">
        <f>VLOOKUP(A335,'Innmelding og utmelding'!A:AQ,43,FALSE)</f>
        <v>0</v>
      </c>
    </row>
    <row r="336" spans="1:26" x14ac:dyDescent="0.3">
      <c r="A336">
        <v>1739</v>
      </c>
      <c r="B336" t="s">
        <v>369</v>
      </c>
      <c r="C336" t="s">
        <v>355</v>
      </c>
      <c r="D336" t="s">
        <v>480</v>
      </c>
      <c r="E336" t="s">
        <v>480</v>
      </c>
      <c r="F336" t="s">
        <v>480</v>
      </c>
      <c r="G336" t="s">
        <v>480</v>
      </c>
      <c r="H336" t="s">
        <v>480</v>
      </c>
      <c r="I336" t="s">
        <v>480</v>
      </c>
      <c r="J336" t="s">
        <v>480</v>
      </c>
      <c r="K336" t="s">
        <v>480</v>
      </c>
      <c r="L336" t="s">
        <v>480</v>
      </c>
      <c r="M336" t="s">
        <v>480</v>
      </c>
      <c r="N336" t="s">
        <v>480</v>
      </c>
      <c r="O336" t="s">
        <v>480</v>
      </c>
      <c r="P336" t="s">
        <v>480</v>
      </c>
      <c r="Q336" t="s">
        <v>480</v>
      </c>
      <c r="R336" t="s">
        <v>480</v>
      </c>
      <c r="W336" s="2">
        <f t="shared" si="5"/>
        <v>0</v>
      </c>
      <c r="X336">
        <f>VLOOKUP(A336,'Innmelding og utmelding'!A:AQ,43,FALSE)</f>
        <v>0</v>
      </c>
    </row>
    <row r="337" spans="1:26" x14ac:dyDescent="0.3">
      <c r="A337">
        <v>1740</v>
      </c>
      <c r="B337" t="s">
        <v>370</v>
      </c>
      <c r="C337" t="s">
        <v>355</v>
      </c>
      <c r="D337" t="s">
        <v>480</v>
      </c>
      <c r="E337" t="s">
        <v>480</v>
      </c>
      <c r="F337" t="s">
        <v>480</v>
      </c>
      <c r="G337" t="s">
        <v>480</v>
      </c>
      <c r="H337" t="s">
        <v>480</v>
      </c>
      <c r="I337" t="s">
        <v>480</v>
      </c>
      <c r="J337" t="s">
        <v>480</v>
      </c>
      <c r="K337" t="s">
        <v>480</v>
      </c>
      <c r="L337" t="s">
        <v>480</v>
      </c>
      <c r="M337" t="s">
        <v>480</v>
      </c>
      <c r="N337" t="s">
        <v>480</v>
      </c>
      <c r="O337" t="s">
        <v>480</v>
      </c>
      <c r="P337" t="s">
        <v>480</v>
      </c>
      <c r="Q337" t="s">
        <v>480</v>
      </c>
      <c r="R337" t="s">
        <v>480</v>
      </c>
      <c r="W337" s="2">
        <f t="shared" si="5"/>
        <v>0</v>
      </c>
      <c r="X337">
        <f>VLOOKUP(A337,'Innmelding og utmelding'!A:AQ,43,FALSE)</f>
        <v>0</v>
      </c>
    </row>
    <row r="338" spans="1:26" x14ac:dyDescent="0.3">
      <c r="A338">
        <v>1742</v>
      </c>
      <c r="B338" t="s">
        <v>371</v>
      </c>
      <c r="C338" t="s">
        <v>355</v>
      </c>
      <c r="D338" t="s">
        <v>480</v>
      </c>
      <c r="E338" t="s">
        <v>480</v>
      </c>
      <c r="F338" t="s">
        <v>480</v>
      </c>
      <c r="G338">
        <v>0.47</v>
      </c>
      <c r="H338">
        <v>1</v>
      </c>
      <c r="I338">
        <v>0.51</v>
      </c>
      <c r="J338" t="s">
        <v>480</v>
      </c>
      <c r="K338" t="s">
        <v>480</v>
      </c>
      <c r="L338" t="s">
        <v>480</v>
      </c>
      <c r="M338" t="s">
        <v>480</v>
      </c>
      <c r="N338" t="s">
        <v>480</v>
      </c>
      <c r="O338" t="s">
        <v>480</v>
      </c>
      <c r="P338" t="s">
        <v>480</v>
      </c>
      <c r="Q338" t="s">
        <v>480</v>
      </c>
      <c r="R338" t="s">
        <v>480</v>
      </c>
      <c r="W338" s="2">
        <f t="shared" si="5"/>
        <v>1.98</v>
      </c>
      <c r="X338">
        <f>VLOOKUP(A338,'Innmelding og utmelding'!A:AQ,43,FALSE)</f>
        <v>1</v>
      </c>
    </row>
    <row r="339" spans="1:26" x14ac:dyDescent="0.3">
      <c r="A339">
        <v>1743</v>
      </c>
      <c r="B339" t="s">
        <v>372</v>
      </c>
      <c r="C339" t="s">
        <v>355</v>
      </c>
      <c r="D339" t="s">
        <v>480</v>
      </c>
      <c r="E339" t="s">
        <v>480</v>
      </c>
      <c r="F339" t="s">
        <v>480</v>
      </c>
      <c r="G339" t="s">
        <v>480</v>
      </c>
      <c r="H339" t="s">
        <v>480</v>
      </c>
      <c r="I339" t="s">
        <v>480</v>
      </c>
      <c r="J339" t="s">
        <v>480</v>
      </c>
      <c r="K339" t="s">
        <v>480</v>
      </c>
      <c r="L339" t="s">
        <v>480</v>
      </c>
      <c r="M339" t="s">
        <v>480</v>
      </c>
      <c r="N339" t="s">
        <v>480</v>
      </c>
      <c r="O339" t="s">
        <v>480</v>
      </c>
      <c r="P339" t="s">
        <v>480</v>
      </c>
      <c r="Q339" t="s">
        <v>480</v>
      </c>
      <c r="R339" t="s">
        <v>480</v>
      </c>
      <c r="W339" s="2">
        <f t="shared" si="5"/>
        <v>0</v>
      </c>
      <c r="X339">
        <f>VLOOKUP(A339,'Innmelding og utmelding'!A:AQ,43,FALSE)</f>
        <v>0</v>
      </c>
    </row>
    <row r="340" spans="1:26" x14ac:dyDescent="0.3">
      <c r="A340">
        <v>1744</v>
      </c>
      <c r="B340" t="s">
        <v>373</v>
      </c>
      <c r="C340" t="s">
        <v>355</v>
      </c>
      <c r="D340" t="s">
        <v>480</v>
      </c>
      <c r="E340" t="s">
        <v>480</v>
      </c>
      <c r="F340" t="s">
        <v>480</v>
      </c>
      <c r="G340" t="s">
        <v>480</v>
      </c>
      <c r="H340" t="s">
        <v>480</v>
      </c>
      <c r="I340" t="s">
        <v>480</v>
      </c>
      <c r="J340" t="s">
        <v>480</v>
      </c>
      <c r="K340" t="s">
        <v>480</v>
      </c>
      <c r="L340" t="s">
        <v>480</v>
      </c>
      <c r="M340" t="s">
        <v>480</v>
      </c>
      <c r="N340" t="s">
        <v>480</v>
      </c>
      <c r="O340" t="s">
        <v>480</v>
      </c>
      <c r="P340" t="s">
        <v>480</v>
      </c>
      <c r="Q340" t="s">
        <v>480</v>
      </c>
      <c r="R340" t="s">
        <v>480</v>
      </c>
      <c r="W340" s="2">
        <f t="shared" si="5"/>
        <v>0</v>
      </c>
      <c r="X340">
        <f>VLOOKUP(A340,'Innmelding og utmelding'!A:AQ,43,FALSE)</f>
        <v>0</v>
      </c>
    </row>
    <row r="341" spans="1:26" x14ac:dyDescent="0.3">
      <c r="A341">
        <v>1748</v>
      </c>
      <c r="B341" t="s">
        <v>374</v>
      </c>
      <c r="C341" t="s">
        <v>355</v>
      </c>
      <c r="D341" t="s">
        <v>480</v>
      </c>
      <c r="E341" t="s">
        <v>480</v>
      </c>
      <c r="F341" t="s">
        <v>480</v>
      </c>
      <c r="G341" t="s">
        <v>480</v>
      </c>
      <c r="H341" t="s">
        <v>480</v>
      </c>
      <c r="I341" t="s">
        <v>480</v>
      </c>
      <c r="J341" t="s">
        <v>480</v>
      </c>
      <c r="K341" t="s">
        <v>480</v>
      </c>
      <c r="L341" t="s">
        <v>480</v>
      </c>
      <c r="M341" t="s">
        <v>480</v>
      </c>
      <c r="N341" t="s">
        <v>480</v>
      </c>
      <c r="O341" t="s">
        <v>480</v>
      </c>
      <c r="P341" t="s">
        <v>480</v>
      </c>
      <c r="Q341" t="s">
        <v>480</v>
      </c>
      <c r="R341" t="s">
        <v>480</v>
      </c>
      <c r="W341" s="2">
        <f t="shared" si="5"/>
        <v>0</v>
      </c>
      <c r="X341">
        <f>VLOOKUP(A341,'Innmelding og utmelding'!A:AQ,43,FALSE)</f>
        <v>0</v>
      </c>
    </row>
    <row r="342" spans="1:26" x14ac:dyDescent="0.3">
      <c r="A342">
        <v>1749</v>
      </c>
      <c r="B342" t="s">
        <v>375</v>
      </c>
      <c r="C342" t="s">
        <v>355</v>
      </c>
      <c r="D342" t="s">
        <v>480</v>
      </c>
      <c r="E342" t="s">
        <v>480</v>
      </c>
      <c r="F342" t="s">
        <v>480</v>
      </c>
      <c r="G342" t="s">
        <v>480</v>
      </c>
      <c r="H342" t="s">
        <v>480</v>
      </c>
      <c r="I342" t="s">
        <v>480</v>
      </c>
      <c r="J342" t="s">
        <v>480</v>
      </c>
      <c r="K342" t="s">
        <v>480</v>
      </c>
      <c r="L342" t="s">
        <v>480</v>
      </c>
      <c r="M342" t="s">
        <v>480</v>
      </c>
      <c r="N342" t="s">
        <v>480</v>
      </c>
      <c r="O342" t="s">
        <v>480</v>
      </c>
      <c r="P342" t="s">
        <v>480</v>
      </c>
      <c r="Q342" t="s">
        <v>480</v>
      </c>
      <c r="R342" t="s">
        <v>480</v>
      </c>
      <c r="W342" s="2">
        <f t="shared" si="5"/>
        <v>0</v>
      </c>
      <c r="X342">
        <f>VLOOKUP(A342,'Innmelding og utmelding'!A:AQ,43,FALSE)</f>
        <v>0</v>
      </c>
    </row>
    <row r="343" spans="1:26" x14ac:dyDescent="0.3">
      <c r="A343">
        <v>1750</v>
      </c>
      <c r="B343" t="s">
        <v>376</v>
      </c>
      <c r="C343" t="s">
        <v>355</v>
      </c>
      <c r="D343" t="s">
        <v>480</v>
      </c>
      <c r="E343" t="s">
        <v>480</v>
      </c>
      <c r="F343" t="s">
        <v>480</v>
      </c>
      <c r="G343">
        <v>0.47</v>
      </c>
      <c r="H343">
        <v>0.51</v>
      </c>
      <c r="I343" t="s">
        <v>480</v>
      </c>
      <c r="J343" t="s">
        <v>480</v>
      </c>
      <c r="K343" t="s">
        <v>480</v>
      </c>
      <c r="L343" t="s">
        <v>480</v>
      </c>
      <c r="M343" t="s">
        <v>480</v>
      </c>
      <c r="N343" t="s">
        <v>480</v>
      </c>
      <c r="O343" t="s">
        <v>480</v>
      </c>
      <c r="P343" t="s">
        <v>480</v>
      </c>
      <c r="Q343" t="s">
        <v>480</v>
      </c>
      <c r="R343" t="s">
        <v>480</v>
      </c>
      <c r="W343" s="2">
        <f t="shared" si="5"/>
        <v>0.98</v>
      </c>
      <c r="X343">
        <f>VLOOKUP(A343,'Innmelding og utmelding'!A:AQ,43,FALSE)</f>
        <v>1</v>
      </c>
    </row>
    <row r="344" spans="1:26" x14ac:dyDescent="0.3">
      <c r="A344">
        <v>1751</v>
      </c>
      <c r="B344" t="s">
        <v>377</v>
      </c>
      <c r="C344" t="s">
        <v>355</v>
      </c>
      <c r="D344" t="s">
        <v>480</v>
      </c>
      <c r="E344" t="s">
        <v>480</v>
      </c>
      <c r="F344" t="s">
        <v>480</v>
      </c>
      <c r="G344">
        <v>0.85</v>
      </c>
      <c r="H344">
        <v>1</v>
      </c>
      <c r="I344">
        <v>1</v>
      </c>
      <c r="J344">
        <v>1</v>
      </c>
      <c r="K344">
        <v>0.62</v>
      </c>
      <c r="L344" t="s">
        <v>480</v>
      </c>
      <c r="M344" t="s">
        <v>480</v>
      </c>
      <c r="N344" t="s">
        <v>480</v>
      </c>
      <c r="O344" t="s">
        <v>480</v>
      </c>
      <c r="P344" t="s">
        <v>480</v>
      </c>
      <c r="Q344" t="s">
        <v>480</v>
      </c>
      <c r="R344" t="s">
        <v>480</v>
      </c>
      <c r="W344" s="2">
        <f t="shared" si="5"/>
        <v>4.47</v>
      </c>
      <c r="X344">
        <f>VLOOKUP(A344,'Innmelding og utmelding'!A:AQ,43,FALSE)</f>
        <v>1</v>
      </c>
    </row>
    <row r="345" spans="1:26" x14ac:dyDescent="0.3">
      <c r="A345">
        <v>1755</v>
      </c>
      <c r="B345" t="s">
        <v>378</v>
      </c>
      <c r="C345" t="s">
        <v>355</v>
      </c>
      <c r="D345" t="s">
        <v>480</v>
      </c>
      <c r="E345" t="s">
        <v>480</v>
      </c>
      <c r="F345" t="s">
        <v>480</v>
      </c>
      <c r="G345" t="s">
        <v>480</v>
      </c>
      <c r="H345">
        <v>0.76</v>
      </c>
      <c r="I345">
        <v>1</v>
      </c>
      <c r="J345">
        <v>0.52</v>
      </c>
      <c r="K345">
        <v>0.76</v>
      </c>
      <c r="L345">
        <v>0.21</v>
      </c>
      <c r="M345" t="s">
        <v>480</v>
      </c>
      <c r="N345" t="s">
        <v>480</v>
      </c>
      <c r="O345" t="s">
        <v>480</v>
      </c>
      <c r="P345" t="s">
        <v>480</v>
      </c>
      <c r="Q345" t="s">
        <v>480</v>
      </c>
      <c r="R345" t="s">
        <v>480</v>
      </c>
      <c r="W345" s="2">
        <f t="shared" si="5"/>
        <v>3.25</v>
      </c>
      <c r="X345">
        <f>VLOOKUP(A345,'Innmelding og utmelding'!A:AQ,43,FALSE)</f>
        <v>2</v>
      </c>
    </row>
    <row r="346" spans="1:26" x14ac:dyDescent="0.3">
      <c r="A346">
        <v>1756</v>
      </c>
      <c r="B346" t="s">
        <v>366</v>
      </c>
      <c r="C346" t="s">
        <v>355</v>
      </c>
      <c r="D346" t="s">
        <v>480</v>
      </c>
      <c r="E346" t="s">
        <v>480</v>
      </c>
      <c r="F346" t="s">
        <v>480</v>
      </c>
      <c r="G346" t="s">
        <v>480</v>
      </c>
      <c r="H346" t="s">
        <v>480</v>
      </c>
      <c r="I346" t="s">
        <v>480</v>
      </c>
      <c r="J346" t="s">
        <v>480</v>
      </c>
      <c r="K346" t="s">
        <v>480</v>
      </c>
      <c r="L346" t="s">
        <v>480</v>
      </c>
      <c r="M346" t="s">
        <v>480</v>
      </c>
      <c r="N346" t="s">
        <v>480</v>
      </c>
      <c r="O346" t="s">
        <v>480</v>
      </c>
      <c r="P346" t="s">
        <v>480</v>
      </c>
      <c r="Q346" t="s">
        <v>480</v>
      </c>
      <c r="R346" t="s">
        <v>480</v>
      </c>
      <c r="W346" s="2">
        <f t="shared" si="5"/>
        <v>0</v>
      </c>
      <c r="X346">
        <f>VLOOKUP(A346,'Innmelding og utmelding'!A:AQ,43,FALSE)</f>
        <v>0</v>
      </c>
    </row>
    <row r="347" spans="1:26" x14ac:dyDescent="0.3">
      <c r="A347">
        <v>1804</v>
      </c>
      <c r="B347" t="s">
        <v>379</v>
      </c>
      <c r="C347" t="s">
        <v>380</v>
      </c>
      <c r="D347" t="s">
        <v>480</v>
      </c>
      <c r="E347" t="s">
        <v>480</v>
      </c>
      <c r="F347" t="s">
        <v>480</v>
      </c>
      <c r="G347" t="s">
        <v>480</v>
      </c>
      <c r="H347" t="s">
        <v>480</v>
      </c>
      <c r="I347" t="s">
        <v>480</v>
      </c>
      <c r="J347" t="s">
        <v>480</v>
      </c>
      <c r="K347" t="s">
        <v>480</v>
      </c>
      <c r="L347" t="s">
        <v>480</v>
      </c>
      <c r="M347" t="s">
        <v>480</v>
      </c>
      <c r="N347" t="s">
        <v>480</v>
      </c>
      <c r="O347" t="s">
        <v>480</v>
      </c>
      <c r="P347" t="s">
        <v>480</v>
      </c>
      <c r="Q347" t="s">
        <v>480</v>
      </c>
      <c r="R347" t="s">
        <v>480</v>
      </c>
      <c r="W347" s="2">
        <f t="shared" si="5"/>
        <v>0</v>
      </c>
      <c r="X347">
        <f>VLOOKUP(A347,'Innmelding og utmelding'!A:AQ,43,FALSE)</f>
        <v>0</v>
      </c>
    </row>
    <row r="348" spans="1:26" x14ac:dyDescent="0.3">
      <c r="A348">
        <v>1805</v>
      </c>
      <c r="B348" t="s">
        <v>381</v>
      </c>
      <c r="C348" t="s">
        <v>380</v>
      </c>
      <c r="D348">
        <v>0.59</v>
      </c>
      <c r="E348" t="s">
        <v>480</v>
      </c>
      <c r="F348" t="s">
        <v>480</v>
      </c>
      <c r="G348" t="s">
        <v>480</v>
      </c>
      <c r="H348" t="s">
        <v>480</v>
      </c>
      <c r="I348" t="s">
        <v>480</v>
      </c>
      <c r="J348" t="s">
        <v>480</v>
      </c>
      <c r="K348" t="s">
        <v>480</v>
      </c>
      <c r="L348">
        <v>0.86</v>
      </c>
      <c r="M348">
        <v>1</v>
      </c>
      <c r="N348">
        <v>1</v>
      </c>
      <c r="O348">
        <v>1</v>
      </c>
      <c r="P348">
        <v>1</v>
      </c>
      <c r="Q348">
        <v>1</v>
      </c>
      <c r="R348" s="2">
        <v>0.43835616438356162</v>
      </c>
      <c r="W348" s="2">
        <f t="shared" si="5"/>
        <v>6.8883561643835618</v>
      </c>
      <c r="X348">
        <f>VLOOKUP(A348,'Innmelding og utmelding'!A:AQ,43,FALSE)</f>
        <v>2</v>
      </c>
    </row>
    <row r="349" spans="1:26" s="4" customFormat="1" x14ac:dyDescent="0.3">
      <c r="A349" s="4">
        <v>1811</v>
      </c>
      <c r="B349" s="4" t="s">
        <v>382</v>
      </c>
      <c r="C349" s="4" t="s">
        <v>380</v>
      </c>
      <c r="D349" s="4">
        <v>0.9</v>
      </c>
      <c r="E349" s="4">
        <v>1</v>
      </c>
      <c r="F349" s="4">
        <v>1</v>
      </c>
      <c r="G349" s="4">
        <v>1</v>
      </c>
      <c r="H349" s="4">
        <v>0.64</v>
      </c>
      <c r="I349" s="4" t="s">
        <v>480</v>
      </c>
      <c r="J349" s="4" t="s">
        <v>480</v>
      </c>
      <c r="K349" s="4" t="s">
        <v>480</v>
      </c>
      <c r="L349" s="4" t="s">
        <v>480</v>
      </c>
      <c r="M349" s="4" t="s">
        <v>480</v>
      </c>
      <c r="N349" s="4" t="s">
        <v>480</v>
      </c>
      <c r="O349" s="4" t="s">
        <v>480</v>
      </c>
      <c r="P349" s="4" t="s">
        <v>480</v>
      </c>
      <c r="Q349" s="4" t="s">
        <v>480</v>
      </c>
      <c r="R349" s="4" t="s">
        <v>480</v>
      </c>
      <c r="W349" s="2">
        <f t="shared" si="5"/>
        <v>4.54</v>
      </c>
      <c r="X349">
        <f>VLOOKUP(A349,'Innmelding og utmelding'!A:AQ,43,FALSE)</f>
        <v>2</v>
      </c>
      <c r="Y349" s="6"/>
    </row>
    <row r="350" spans="1:26" x14ac:dyDescent="0.3">
      <c r="A350">
        <v>1812</v>
      </c>
      <c r="B350" t="s">
        <v>383</v>
      </c>
      <c r="C350" t="s">
        <v>380</v>
      </c>
      <c r="D350" t="s">
        <v>480</v>
      </c>
      <c r="E350" t="s">
        <v>480</v>
      </c>
      <c r="F350" t="s">
        <v>480</v>
      </c>
      <c r="G350" t="s">
        <v>480</v>
      </c>
      <c r="H350" t="s">
        <v>480</v>
      </c>
      <c r="I350" t="s">
        <v>480</v>
      </c>
      <c r="J350" t="s">
        <v>480</v>
      </c>
      <c r="K350" t="s">
        <v>480</v>
      </c>
      <c r="L350" t="s">
        <v>480</v>
      </c>
      <c r="M350" t="s">
        <v>480</v>
      </c>
      <c r="N350" t="s">
        <v>480</v>
      </c>
      <c r="O350" t="s">
        <v>480</v>
      </c>
      <c r="P350" t="s">
        <v>480</v>
      </c>
      <c r="Q350" t="s">
        <v>480</v>
      </c>
      <c r="R350" t="s">
        <v>480</v>
      </c>
      <c r="W350" s="2">
        <f t="shared" si="5"/>
        <v>0</v>
      </c>
      <c r="X350">
        <f>VLOOKUP(A350,'Innmelding og utmelding'!A:AQ,43,FALSE)</f>
        <v>0</v>
      </c>
      <c r="Y350" s="3"/>
      <c r="Z350" s="3"/>
    </row>
    <row r="351" spans="1:26" x14ac:dyDescent="0.3">
      <c r="A351">
        <v>1813</v>
      </c>
      <c r="B351" t="s">
        <v>384</v>
      </c>
      <c r="C351" t="s">
        <v>380</v>
      </c>
      <c r="D351" t="s">
        <v>480</v>
      </c>
      <c r="E351" t="s">
        <v>480</v>
      </c>
      <c r="F351" t="s">
        <v>480</v>
      </c>
      <c r="G351" t="s">
        <v>480</v>
      </c>
      <c r="H351" t="s">
        <v>480</v>
      </c>
      <c r="I351" t="s">
        <v>480</v>
      </c>
      <c r="J351" t="s">
        <v>480</v>
      </c>
      <c r="K351" t="s">
        <v>480</v>
      </c>
      <c r="L351">
        <v>0.04</v>
      </c>
      <c r="M351">
        <v>0.64</v>
      </c>
      <c r="N351" t="s">
        <v>480</v>
      </c>
      <c r="O351" t="s">
        <v>480</v>
      </c>
      <c r="P351" t="s">
        <v>480</v>
      </c>
      <c r="Q351" t="s">
        <v>480</v>
      </c>
      <c r="R351" t="s">
        <v>480</v>
      </c>
      <c r="S351">
        <v>0.53</v>
      </c>
      <c r="T351">
        <v>1</v>
      </c>
      <c r="U351" s="2">
        <v>0.5</v>
      </c>
      <c r="V351" s="2"/>
      <c r="W351" s="2">
        <f t="shared" si="5"/>
        <v>2.71</v>
      </c>
      <c r="X351">
        <f>VLOOKUP(A351,'Innmelding og utmelding'!A:AQ,43,FALSE)</f>
        <v>2</v>
      </c>
      <c r="Z351" s="3"/>
    </row>
    <row r="352" spans="1:26" x14ac:dyDescent="0.3">
      <c r="A352">
        <v>1815</v>
      </c>
      <c r="B352" t="s">
        <v>385</v>
      </c>
      <c r="C352" t="s">
        <v>380</v>
      </c>
      <c r="D352" t="s">
        <v>480</v>
      </c>
      <c r="E352" t="s">
        <v>480</v>
      </c>
      <c r="F352">
        <v>0.3</v>
      </c>
      <c r="G352">
        <v>1</v>
      </c>
      <c r="H352">
        <v>0.61</v>
      </c>
      <c r="I352" t="s">
        <v>480</v>
      </c>
      <c r="J352" t="s">
        <v>480</v>
      </c>
      <c r="K352" t="s">
        <v>480</v>
      </c>
      <c r="L352" t="s">
        <v>480</v>
      </c>
      <c r="M352" t="s">
        <v>480</v>
      </c>
      <c r="N352" t="s">
        <v>480</v>
      </c>
      <c r="O352" t="s">
        <v>480</v>
      </c>
      <c r="P352" t="s">
        <v>480</v>
      </c>
      <c r="Q352" t="s">
        <v>480</v>
      </c>
      <c r="R352" t="s">
        <v>480</v>
      </c>
      <c r="W352" s="2">
        <f t="shared" si="5"/>
        <v>1.9100000000000001</v>
      </c>
      <c r="X352">
        <f>VLOOKUP(A352,'Innmelding og utmelding'!A:AQ,43,FALSE)</f>
        <v>1</v>
      </c>
      <c r="Z352" s="3"/>
    </row>
    <row r="353" spans="1:26" x14ac:dyDescent="0.3">
      <c r="A353">
        <v>1816</v>
      </c>
      <c r="B353" t="s">
        <v>386</v>
      </c>
      <c r="C353" t="s">
        <v>380</v>
      </c>
      <c r="D353" t="s">
        <v>480</v>
      </c>
      <c r="E353">
        <v>0.4</v>
      </c>
      <c r="F353">
        <v>0.13</v>
      </c>
      <c r="G353">
        <v>0.55000000000000004</v>
      </c>
      <c r="H353">
        <v>0.53</v>
      </c>
      <c r="I353" t="s">
        <v>480</v>
      </c>
      <c r="J353" t="s">
        <v>480</v>
      </c>
      <c r="K353" t="s">
        <v>480</v>
      </c>
      <c r="L353" t="s">
        <v>480</v>
      </c>
      <c r="M353" t="s">
        <v>480</v>
      </c>
      <c r="N353" t="s">
        <v>480</v>
      </c>
      <c r="O353" t="s">
        <v>480</v>
      </c>
      <c r="P353" t="s">
        <v>480</v>
      </c>
      <c r="Q353" t="s">
        <v>480</v>
      </c>
      <c r="R353" t="s">
        <v>480</v>
      </c>
      <c r="W353" s="2">
        <f t="shared" si="5"/>
        <v>1.61</v>
      </c>
      <c r="X353">
        <f>VLOOKUP(A353,'Innmelding og utmelding'!A:AQ,43,FALSE)</f>
        <v>2</v>
      </c>
    </row>
    <row r="354" spans="1:26" x14ac:dyDescent="0.3">
      <c r="A354">
        <v>1818</v>
      </c>
      <c r="B354" t="s">
        <v>297</v>
      </c>
      <c r="C354" t="s">
        <v>380</v>
      </c>
      <c r="D354">
        <v>0.2</v>
      </c>
      <c r="E354">
        <v>0.4</v>
      </c>
      <c r="F354" t="s">
        <v>480</v>
      </c>
      <c r="G354" t="s">
        <v>480</v>
      </c>
      <c r="H354" t="s">
        <v>480</v>
      </c>
      <c r="I354" t="s">
        <v>480</v>
      </c>
      <c r="J354" t="s">
        <v>480</v>
      </c>
      <c r="K354" t="s">
        <v>480</v>
      </c>
      <c r="L354" t="s">
        <v>480</v>
      </c>
      <c r="M354" t="s">
        <v>480</v>
      </c>
      <c r="N354" t="s">
        <v>480</v>
      </c>
      <c r="O354" t="s">
        <v>480</v>
      </c>
      <c r="P354" t="s">
        <v>480</v>
      </c>
      <c r="Q354" t="s">
        <v>480</v>
      </c>
      <c r="R354" t="s">
        <v>480</v>
      </c>
      <c r="W354" s="2">
        <f t="shared" si="5"/>
        <v>0.60000000000000009</v>
      </c>
      <c r="X354">
        <f>VLOOKUP(A354,'Innmelding og utmelding'!A:AQ,43,FALSE)</f>
        <v>1</v>
      </c>
    </row>
    <row r="355" spans="1:26" x14ac:dyDescent="0.3">
      <c r="A355">
        <v>1820</v>
      </c>
      <c r="B355" t="s">
        <v>387</v>
      </c>
      <c r="C355" t="s">
        <v>380</v>
      </c>
      <c r="D355">
        <v>1</v>
      </c>
      <c r="E355">
        <v>1</v>
      </c>
      <c r="F355">
        <v>0.76</v>
      </c>
      <c r="G355" t="s">
        <v>480</v>
      </c>
      <c r="H355" t="s">
        <v>480</v>
      </c>
      <c r="I355" t="s">
        <v>480</v>
      </c>
      <c r="J355" t="s">
        <v>480</v>
      </c>
      <c r="K355" t="s">
        <v>480</v>
      </c>
      <c r="L355" t="s">
        <v>480</v>
      </c>
      <c r="M355" t="s">
        <v>480</v>
      </c>
      <c r="N355" t="s">
        <v>480</v>
      </c>
      <c r="O355" t="s">
        <v>480</v>
      </c>
      <c r="P355" t="s">
        <v>480</v>
      </c>
      <c r="Q355" t="s">
        <v>480</v>
      </c>
      <c r="R355" t="s">
        <v>480</v>
      </c>
      <c r="W355" s="2">
        <f t="shared" si="5"/>
        <v>2.76</v>
      </c>
      <c r="X355">
        <f>VLOOKUP(A355,'Innmelding og utmelding'!A:AQ,43,FALSE)</f>
        <v>1</v>
      </c>
    </row>
    <row r="356" spans="1:26" x14ac:dyDescent="0.3">
      <c r="A356">
        <v>1822</v>
      </c>
      <c r="B356" t="s">
        <v>388</v>
      </c>
      <c r="C356" t="s">
        <v>380</v>
      </c>
      <c r="D356" t="s">
        <v>480</v>
      </c>
      <c r="E356" t="s">
        <v>480</v>
      </c>
      <c r="F356" t="s">
        <v>480</v>
      </c>
      <c r="G356" t="s">
        <v>480</v>
      </c>
      <c r="H356" t="s">
        <v>480</v>
      </c>
      <c r="I356" t="s">
        <v>480</v>
      </c>
      <c r="J356" t="s">
        <v>480</v>
      </c>
      <c r="K356" t="s">
        <v>480</v>
      </c>
      <c r="L356" t="s">
        <v>480</v>
      </c>
      <c r="M356" t="s">
        <v>480</v>
      </c>
      <c r="N356" t="s">
        <v>480</v>
      </c>
      <c r="O356" t="s">
        <v>480</v>
      </c>
      <c r="P356" t="s">
        <v>480</v>
      </c>
      <c r="Q356" t="s">
        <v>480</v>
      </c>
      <c r="R356" t="s">
        <v>480</v>
      </c>
      <c r="W356" s="2">
        <f t="shared" si="5"/>
        <v>0</v>
      </c>
      <c r="X356">
        <f>VLOOKUP(A356,'Innmelding og utmelding'!A:AQ,43,FALSE)</f>
        <v>0</v>
      </c>
    </row>
    <row r="357" spans="1:26" x14ac:dyDescent="0.3">
      <c r="A357">
        <v>1824</v>
      </c>
      <c r="B357" t="s">
        <v>389</v>
      </c>
      <c r="C357" t="s">
        <v>380</v>
      </c>
      <c r="D357" t="s">
        <v>480</v>
      </c>
      <c r="E357" t="s">
        <v>480</v>
      </c>
      <c r="F357" t="s">
        <v>480</v>
      </c>
      <c r="G357" t="s">
        <v>480</v>
      </c>
      <c r="H357" t="s">
        <v>480</v>
      </c>
      <c r="I357" t="s">
        <v>480</v>
      </c>
      <c r="J357" t="s">
        <v>480</v>
      </c>
      <c r="K357" t="s">
        <v>480</v>
      </c>
      <c r="L357" t="s">
        <v>480</v>
      </c>
      <c r="M357" t="s">
        <v>480</v>
      </c>
      <c r="N357" t="s">
        <v>480</v>
      </c>
      <c r="O357" t="s">
        <v>480</v>
      </c>
      <c r="P357" t="s">
        <v>480</v>
      </c>
      <c r="Q357" t="s">
        <v>480</v>
      </c>
      <c r="R357" t="s">
        <v>480</v>
      </c>
      <c r="W357" s="2">
        <f t="shared" si="5"/>
        <v>0</v>
      </c>
      <c r="X357">
        <f>VLOOKUP(A357,'Innmelding og utmelding'!A:AQ,43,FALSE)</f>
        <v>0</v>
      </c>
    </row>
    <row r="358" spans="1:26" x14ac:dyDescent="0.3">
      <c r="A358">
        <v>1825</v>
      </c>
      <c r="B358" t="s">
        <v>390</v>
      </c>
      <c r="C358" t="s">
        <v>380</v>
      </c>
      <c r="D358" t="s">
        <v>480</v>
      </c>
      <c r="E358" t="s">
        <v>480</v>
      </c>
      <c r="F358" t="s">
        <v>480</v>
      </c>
      <c r="G358" t="s">
        <v>480</v>
      </c>
      <c r="H358" t="s">
        <v>480</v>
      </c>
      <c r="I358" t="s">
        <v>480</v>
      </c>
      <c r="J358" t="s">
        <v>480</v>
      </c>
      <c r="K358" t="s">
        <v>480</v>
      </c>
      <c r="L358" t="s">
        <v>480</v>
      </c>
      <c r="M358" t="s">
        <v>480</v>
      </c>
      <c r="N358" t="s">
        <v>480</v>
      </c>
      <c r="O358" t="s">
        <v>480</v>
      </c>
      <c r="P358" t="s">
        <v>480</v>
      </c>
      <c r="Q358" t="s">
        <v>480</v>
      </c>
      <c r="R358" t="s">
        <v>480</v>
      </c>
      <c r="W358" s="2">
        <f t="shared" si="5"/>
        <v>0</v>
      </c>
      <c r="X358">
        <f>VLOOKUP(A358,'Innmelding og utmelding'!A:AQ,43,FALSE)</f>
        <v>0</v>
      </c>
    </row>
    <row r="359" spans="1:26" x14ac:dyDescent="0.3">
      <c r="A359">
        <v>1826</v>
      </c>
      <c r="B359" t="s">
        <v>391</v>
      </c>
      <c r="C359" t="s">
        <v>380</v>
      </c>
      <c r="D359" t="s">
        <v>480</v>
      </c>
      <c r="E359" t="s">
        <v>480</v>
      </c>
      <c r="F359" t="s">
        <v>480</v>
      </c>
      <c r="G359" t="s">
        <v>480</v>
      </c>
      <c r="H359" t="s">
        <v>480</v>
      </c>
      <c r="I359" t="s">
        <v>480</v>
      </c>
      <c r="J359" t="s">
        <v>480</v>
      </c>
      <c r="K359">
        <v>0.3</v>
      </c>
      <c r="L359">
        <v>1</v>
      </c>
      <c r="M359">
        <v>1</v>
      </c>
      <c r="N359">
        <v>1</v>
      </c>
      <c r="O359">
        <v>1</v>
      </c>
      <c r="P359">
        <v>1</v>
      </c>
      <c r="Q359">
        <v>1</v>
      </c>
      <c r="R359">
        <v>1</v>
      </c>
      <c r="S359">
        <v>0.54</v>
      </c>
      <c r="W359" s="2">
        <f t="shared" si="5"/>
        <v>7.84</v>
      </c>
      <c r="X359">
        <f>VLOOKUP(A359,'Innmelding og utmelding'!A:AQ,43,FALSE)</f>
        <v>1</v>
      </c>
    </row>
    <row r="360" spans="1:26" x14ac:dyDescent="0.3">
      <c r="A360">
        <v>1827</v>
      </c>
      <c r="B360" t="s">
        <v>392</v>
      </c>
      <c r="C360" t="s">
        <v>380</v>
      </c>
      <c r="D360">
        <v>0.83</v>
      </c>
      <c r="E360">
        <v>1</v>
      </c>
      <c r="F360">
        <v>0.52</v>
      </c>
      <c r="G360" t="s">
        <v>480</v>
      </c>
      <c r="H360" t="s">
        <v>480</v>
      </c>
      <c r="I360" t="s">
        <v>480</v>
      </c>
      <c r="J360" t="s">
        <v>480</v>
      </c>
      <c r="K360" t="s">
        <v>480</v>
      </c>
      <c r="L360" t="s">
        <v>480</v>
      </c>
      <c r="M360" t="s">
        <v>480</v>
      </c>
      <c r="N360" t="s">
        <v>480</v>
      </c>
      <c r="O360" t="s">
        <v>480</v>
      </c>
      <c r="P360" t="s">
        <v>480</v>
      </c>
      <c r="Q360" t="s">
        <v>480</v>
      </c>
      <c r="R360" t="s">
        <v>480</v>
      </c>
      <c r="W360" s="2">
        <f t="shared" si="5"/>
        <v>2.35</v>
      </c>
      <c r="X360">
        <f>VLOOKUP(A360,'Innmelding og utmelding'!A:AQ,43,FALSE)</f>
        <v>1</v>
      </c>
    </row>
    <row r="361" spans="1:26" x14ac:dyDescent="0.3">
      <c r="A361">
        <v>1828</v>
      </c>
      <c r="B361" t="s">
        <v>393</v>
      </c>
      <c r="C361" t="s">
        <v>380</v>
      </c>
      <c r="D361" t="s">
        <v>480</v>
      </c>
      <c r="E361" t="s">
        <v>480</v>
      </c>
      <c r="F361" t="s">
        <v>480</v>
      </c>
      <c r="G361" t="s">
        <v>480</v>
      </c>
      <c r="H361" t="s">
        <v>480</v>
      </c>
      <c r="I361" t="s">
        <v>480</v>
      </c>
      <c r="J361" t="s">
        <v>480</v>
      </c>
      <c r="K361" t="s">
        <v>480</v>
      </c>
      <c r="L361" t="s">
        <v>480</v>
      </c>
      <c r="M361" t="s">
        <v>480</v>
      </c>
      <c r="N361" t="s">
        <v>480</v>
      </c>
      <c r="O361" t="s">
        <v>480</v>
      </c>
      <c r="P361" t="s">
        <v>480</v>
      </c>
      <c r="Q361" t="s">
        <v>480</v>
      </c>
      <c r="R361" t="s">
        <v>480</v>
      </c>
      <c r="W361" s="2">
        <f t="shared" si="5"/>
        <v>0</v>
      </c>
      <c r="X361">
        <f>VLOOKUP(A361,'Innmelding og utmelding'!A:AQ,43,FALSE)</f>
        <v>0</v>
      </c>
    </row>
    <row r="362" spans="1:26" x14ac:dyDescent="0.3">
      <c r="A362">
        <v>1832</v>
      </c>
      <c r="B362" t="s">
        <v>394</v>
      </c>
      <c r="C362" t="s">
        <v>380</v>
      </c>
      <c r="D362">
        <v>1</v>
      </c>
      <c r="E362">
        <v>0.85</v>
      </c>
      <c r="F362" t="s">
        <v>480</v>
      </c>
      <c r="G362" t="s">
        <v>480</v>
      </c>
      <c r="H362" t="s">
        <v>480</v>
      </c>
      <c r="I362" t="s">
        <v>480</v>
      </c>
      <c r="J362" t="s">
        <v>480</v>
      </c>
      <c r="K362" t="s">
        <v>480</v>
      </c>
      <c r="L362">
        <v>0.81</v>
      </c>
      <c r="M362">
        <v>1</v>
      </c>
      <c r="N362">
        <v>1</v>
      </c>
      <c r="O362">
        <v>1</v>
      </c>
      <c r="P362">
        <v>1</v>
      </c>
      <c r="Q362">
        <v>1</v>
      </c>
      <c r="R362">
        <v>1</v>
      </c>
      <c r="S362">
        <v>0.76</v>
      </c>
      <c r="W362" s="2">
        <f t="shared" si="5"/>
        <v>9.42</v>
      </c>
      <c r="X362">
        <f>VLOOKUP(A362,'Innmelding og utmelding'!A:AQ,43,FALSE)</f>
        <v>2</v>
      </c>
    </row>
    <row r="363" spans="1:26" x14ac:dyDescent="0.3">
      <c r="A363">
        <v>1833</v>
      </c>
      <c r="B363" t="s">
        <v>395</v>
      </c>
      <c r="C363" t="s">
        <v>380</v>
      </c>
      <c r="D363" t="s">
        <v>480</v>
      </c>
      <c r="E363" t="s">
        <v>480</v>
      </c>
      <c r="F363" t="s">
        <v>480</v>
      </c>
      <c r="H363" t="s">
        <v>480</v>
      </c>
      <c r="I363" t="s">
        <v>480</v>
      </c>
      <c r="J363" t="s">
        <v>480</v>
      </c>
      <c r="K363" t="s">
        <v>480</v>
      </c>
      <c r="L363" t="s">
        <v>480</v>
      </c>
      <c r="M363" t="s">
        <v>480</v>
      </c>
      <c r="N363" t="s">
        <v>480</v>
      </c>
      <c r="O363" t="s">
        <v>480</v>
      </c>
      <c r="P363" t="s">
        <v>480</v>
      </c>
      <c r="Q363" t="s">
        <v>480</v>
      </c>
      <c r="R363" t="s">
        <v>480</v>
      </c>
      <c r="W363" s="2">
        <f t="shared" si="5"/>
        <v>0</v>
      </c>
      <c r="X363">
        <f>VLOOKUP(A363,'Innmelding og utmelding'!A:AQ,43,FALSE)</f>
        <v>0</v>
      </c>
    </row>
    <row r="364" spans="1:26" x14ac:dyDescent="0.3">
      <c r="A364">
        <v>1834</v>
      </c>
      <c r="B364" t="s">
        <v>396</v>
      </c>
      <c r="C364" t="s">
        <v>380</v>
      </c>
      <c r="D364" t="s">
        <v>480</v>
      </c>
      <c r="E364" t="s">
        <v>480</v>
      </c>
      <c r="F364" t="s">
        <v>480</v>
      </c>
      <c r="G364" t="s">
        <v>480</v>
      </c>
      <c r="H364" t="s">
        <v>480</v>
      </c>
      <c r="I364" t="s">
        <v>480</v>
      </c>
      <c r="J364" t="s">
        <v>480</v>
      </c>
      <c r="K364" t="s">
        <v>480</v>
      </c>
      <c r="L364" t="s">
        <v>480</v>
      </c>
      <c r="M364" t="s">
        <v>480</v>
      </c>
      <c r="N364" t="s">
        <v>480</v>
      </c>
      <c r="O364" t="s">
        <v>480</v>
      </c>
      <c r="P364" t="s">
        <v>480</v>
      </c>
      <c r="Q364" t="s">
        <v>480</v>
      </c>
      <c r="R364" t="s">
        <v>480</v>
      </c>
      <c r="W364" s="2">
        <f t="shared" si="5"/>
        <v>0</v>
      </c>
      <c r="X364">
        <f>VLOOKUP(A364,'Innmelding og utmelding'!A:AQ,43,FALSE)</f>
        <v>0</v>
      </c>
    </row>
    <row r="365" spans="1:26" x14ac:dyDescent="0.3">
      <c r="A365">
        <v>1835</v>
      </c>
      <c r="B365" t="s">
        <v>397</v>
      </c>
      <c r="C365" t="s">
        <v>380</v>
      </c>
      <c r="D365" t="s">
        <v>480</v>
      </c>
      <c r="E365" t="s">
        <v>480</v>
      </c>
      <c r="F365" t="s">
        <v>480</v>
      </c>
      <c r="G365" t="s">
        <v>480</v>
      </c>
      <c r="H365" t="s">
        <v>480</v>
      </c>
      <c r="I365" t="s">
        <v>480</v>
      </c>
      <c r="J365" t="s">
        <v>480</v>
      </c>
      <c r="K365" t="s">
        <v>480</v>
      </c>
      <c r="L365" t="s">
        <v>480</v>
      </c>
      <c r="M365" t="s">
        <v>480</v>
      </c>
      <c r="N365" t="s">
        <v>480</v>
      </c>
      <c r="O365" t="s">
        <v>480</v>
      </c>
      <c r="P365" t="s">
        <v>480</v>
      </c>
      <c r="Q365" t="s">
        <v>480</v>
      </c>
      <c r="R365" t="s">
        <v>480</v>
      </c>
      <c r="W365" s="2">
        <f t="shared" si="5"/>
        <v>0</v>
      </c>
      <c r="X365">
        <f>VLOOKUP(A365,'Innmelding og utmelding'!A:AQ,43,FALSE)</f>
        <v>0</v>
      </c>
    </row>
    <row r="366" spans="1:26" x14ac:dyDescent="0.3">
      <c r="A366">
        <v>1836</v>
      </c>
      <c r="B366" t="s">
        <v>398</v>
      </c>
      <c r="C366" t="s">
        <v>380</v>
      </c>
      <c r="D366" t="s">
        <v>480</v>
      </c>
      <c r="E366">
        <v>0.66</v>
      </c>
      <c r="F366">
        <v>1</v>
      </c>
      <c r="G366">
        <v>1</v>
      </c>
      <c r="H366">
        <v>0.73</v>
      </c>
      <c r="I366" t="s">
        <v>480</v>
      </c>
      <c r="J366" t="s">
        <v>480</v>
      </c>
      <c r="K366" t="s">
        <v>480</v>
      </c>
      <c r="L366" t="s">
        <v>480</v>
      </c>
      <c r="M366" t="s">
        <v>480</v>
      </c>
      <c r="N366" t="s">
        <v>480</v>
      </c>
      <c r="O366" t="s">
        <v>480</v>
      </c>
      <c r="P366" t="s">
        <v>480</v>
      </c>
      <c r="Q366" t="s">
        <v>480</v>
      </c>
      <c r="R366" t="s">
        <v>480</v>
      </c>
      <c r="W366" s="2">
        <f t="shared" si="5"/>
        <v>3.39</v>
      </c>
      <c r="X366">
        <f>VLOOKUP(A366,'Innmelding og utmelding'!A:AQ,43,FALSE)</f>
        <v>1</v>
      </c>
      <c r="Y366" s="3"/>
    </row>
    <row r="367" spans="1:26" x14ac:dyDescent="0.3">
      <c r="A367">
        <v>1837</v>
      </c>
      <c r="B367" t="s">
        <v>399</v>
      </c>
      <c r="C367" t="s">
        <v>380</v>
      </c>
      <c r="D367" t="s">
        <v>480</v>
      </c>
      <c r="E367" t="s">
        <v>480</v>
      </c>
      <c r="F367" t="s">
        <v>480</v>
      </c>
      <c r="G367" t="s">
        <v>480</v>
      </c>
      <c r="H367" t="s">
        <v>480</v>
      </c>
      <c r="I367" t="s">
        <v>480</v>
      </c>
      <c r="J367" t="s">
        <v>480</v>
      </c>
      <c r="K367" t="s">
        <v>480</v>
      </c>
      <c r="L367" t="s">
        <v>480</v>
      </c>
      <c r="M367" t="s">
        <v>480</v>
      </c>
      <c r="N367" t="s">
        <v>480</v>
      </c>
      <c r="O367" t="s">
        <v>480</v>
      </c>
      <c r="P367" t="s">
        <v>480</v>
      </c>
      <c r="Q367" t="s">
        <v>480</v>
      </c>
      <c r="R367" t="s">
        <v>480</v>
      </c>
      <c r="T367">
        <v>0.15</v>
      </c>
      <c r="U367">
        <v>0.35</v>
      </c>
      <c r="W367" s="2">
        <f t="shared" si="5"/>
        <v>0.5</v>
      </c>
      <c r="X367">
        <f>VLOOKUP(A367,'Innmelding og utmelding'!A:AQ,43,FALSE)</f>
        <v>1</v>
      </c>
      <c r="Y367" s="3"/>
      <c r="Z367" s="3"/>
    </row>
    <row r="368" spans="1:26" x14ac:dyDescent="0.3">
      <c r="A368">
        <v>1838</v>
      </c>
      <c r="B368" t="s">
        <v>400</v>
      </c>
      <c r="C368" t="s">
        <v>380</v>
      </c>
      <c r="D368" t="s">
        <v>480</v>
      </c>
      <c r="E368" t="s">
        <v>480</v>
      </c>
      <c r="F368" t="s">
        <v>480</v>
      </c>
      <c r="G368" t="s">
        <v>480</v>
      </c>
      <c r="H368" t="s">
        <v>480</v>
      </c>
      <c r="I368" t="s">
        <v>480</v>
      </c>
      <c r="J368" t="s">
        <v>480</v>
      </c>
      <c r="K368" t="s">
        <v>480</v>
      </c>
      <c r="L368" t="s">
        <v>480</v>
      </c>
      <c r="M368" t="s">
        <v>480</v>
      </c>
      <c r="N368" t="s">
        <v>480</v>
      </c>
      <c r="O368" t="s">
        <v>480</v>
      </c>
      <c r="P368" t="s">
        <v>480</v>
      </c>
      <c r="Q368" t="s">
        <v>480</v>
      </c>
      <c r="R368" t="s">
        <v>480</v>
      </c>
      <c r="W368" s="2">
        <f t="shared" si="5"/>
        <v>0</v>
      </c>
      <c r="X368">
        <f>VLOOKUP(A368,'Innmelding og utmelding'!A:AQ,43,FALSE)</f>
        <v>0</v>
      </c>
      <c r="Z368" s="3"/>
    </row>
    <row r="369" spans="1:26" x14ac:dyDescent="0.3">
      <c r="A369">
        <v>1839</v>
      </c>
      <c r="B369" t="s">
        <v>401</v>
      </c>
      <c r="C369" t="s">
        <v>380</v>
      </c>
      <c r="D369" t="s">
        <v>480</v>
      </c>
      <c r="E369" t="s">
        <v>480</v>
      </c>
      <c r="F369" t="s">
        <v>480</v>
      </c>
      <c r="G369" t="s">
        <v>480</v>
      </c>
      <c r="H369" t="s">
        <v>480</v>
      </c>
      <c r="I369" t="s">
        <v>480</v>
      </c>
      <c r="J369" t="s">
        <v>480</v>
      </c>
      <c r="K369" t="s">
        <v>480</v>
      </c>
      <c r="L369" t="s">
        <v>480</v>
      </c>
      <c r="M369" t="s">
        <v>480</v>
      </c>
      <c r="N369" t="s">
        <v>480</v>
      </c>
      <c r="O369" t="s">
        <v>480</v>
      </c>
      <c r="P369" t="s">
        <v>480</v>
      </c>
      <c r="Q369" t="s">
        <v>480</v>
      </c>
      <c r="R369" t="s">
        <v>480</v>
      </c>
      <c r="W369" s="2">
        <f t="shared" si="5"/>
        <v>0</v>
      </c>
      <c r="X369">
        <f>VLOOKUP(A369,'Innmelding og utmelding'!A:AQ,43,FALSE)</f>
        <v>0</v>
      </c>
    </row>
    <row r="370" spans="1:26" x14ac:dyDescent="0.3">
      <c r="A370">
        <v>1840</v>
      </c>
      <c r="B370" t="s">
        <v>402</v>
      </c>
      <c r="C370" t="s">
        <v>380</v>
      </c>
      <c r="D370">
        <v>0.92</v>
      </c>
      <c r="E370">
        <v>1</v>
      </c>
      <c r="F370">
        <v>1</v>
      </c>
      <c r="G370">
        <v>1</v>
      </c>
      <c r="H370">
        <v>1</v>
      </c>
      <c r="I370">
        <v>1</v>
      </c>
      <c r="J370">
        <v>0.62</v>
      </c>
      <c r="K370" t="s">
        <v>480</v>
      </c>
      <c r="L370" t="s">
        <v>480</v>
      </c>
      <c r="M370" t="s">
        <v>480</v>
      </c>
      <c r="N370" t="s">
        <v>480</v>
      </c>
      <c r="O370" t="s">
        <v>480</v>
      </c>
      <c r="P370" t="s">
        <v>480</v>
      </c>
      <c r="Q370" t="s">
        <v>480</v>
      </c>
      <c r="R370" s="2">
        <v>0.56438356164383563</v>
      </c>
      <c r="S370">
        <v>1</v>
      </c>
      <c r="T370">
        <v>1</v>
      </c>
      <c r="U370">
        <v>1</v>
      </c>
      <c r="V370">
        <v>0.67</v>
      </c>
      <c r="W370" s="2">
        <f t="shared" si="5"/>
        <v>10.774383561643836</v>
      </c>
      <c r="X370">
        <f>VLOOKUP(A370,'Innmelding og utmelding'!A:AQ,43,FALSE)</f>
        <v>2</v>
      </c>
      <c r="Z370" s="3"/>
    </row>
    <row r="371" spans="1:26" x14ac:dyDescent="0.3">
      <c r="A371">
        <v>1841</v>
      </c>
      <c r="B371" t="s">
        <v>403</v>
      </c>
      <c r="C371" t="s">
        <v>380</v>
      </c>
      <c r="D371">
        <v>0.83</v>
      </c>
      <c r="E371">
        <v>0.53</v>
      </c>
      <c r="F371">
        <v>0.28000000000000003</v>
      </c>
      <c r="G371">
        <v>1</v>
      </c>
      <c r="H371">
        <v>1</v>
      </c>
      <c r="I371">
        <v>1</v>
      </c>
      <c r="J371">
        <v>1</v>
      </c>
      <c r="K371">
        <v>1</v>
      </c>
      <c r="L371">
        <v>1</v>
      </c>
      <c r="M371">
        <v>0.41</v>
      </c>
      <c r="N371" t="s">
        <v>480</v>
      </c>
      <c r="O371" t="s">
        <v>480</v>
      </c>
      <c r="P371" t="s">
        <v>480</v>
      </c>
      <c r="Q371" t="s">
        <v>480</v>
      </c>
      <c r="R371">
        <v>0.25</v>
      </c>
      <c r="S371">
        <v>0.68</v>
      </c>
      <c r="W371" s="2">
        <f t="shared" si="5"/>
        <v>8.9799999999999986</v>
      </c>
      <c r="X371">
        <f>VLOOKUP(A371,'Innmelding og utmelding'!A:AQ,43,FALSE)</f>
        <v>3</v>
      </c>
      <c r="Z371" s="3"/>
    </row>
    <row r="372" spans="1:26" x14ac:dyDescent="0.3">
      <c r="A372">
        <v>1845</v>
      </c>
      <c r="B372" t="s">
        <v>404</v>
      </c>
      <c r="C372" t="s">
        <v>380</v>
      </c>
      <c r="D372" t="s">
        <v>480</v>
      </c>
      <c r="E372" t="s">
        <v>480</v>
      </c>
      <c r="F372" t="s">
        <v>480</v>
      </c>
      <c r="G372" t="s">
        <v>480</v>
      </c>
      <c r="H372" t="s">
        <v>480</v>
      </c>
      <c r="I372" t="s">
        <v>480</v>
      </c>
      <c r="J372" t="s">
        <v>480</v>
      </c>
      <c r="K372" t="s">
        <v>480</v>
      </c>
      <c r="L372" t="s">
        <v>480</v>
      </c>
      <c r="M372" t="s">
        <v>480</v>
      </c>
      <c r="N372" t="s">
        <v>480</v>
      </c>
      <c r="O372" t="s">
        <v>480</v>
      </c>
      <c r="P372" t="s">
        <v>480</v>
      </c>
      <c r="Q372" t="s">
        <v>480</v>
      </c>
      <c r="R372" t="s">
        <v>480</v>
      </c>
      <c r="W372" s="2">
        <f t="shared" si="5"/>
        <v>0</v>
      </c>
      <c r="X372">
        <f>VLOOKUP(A372,'Innmelding og utmelding'!A:AQ,43,FALSE)</f>
        <v>0</v>
      </c>
      <c r="Z372" s="7"/>
    </row>
    <row r="373" spans="1:26" x14ac:dyDescent="0.3">
      <c r="A373">
        <v>1848</v>
      </c>
      <c r="B373" t="s">
        <v>405</v>
      </c>
      <c r="C373" t="s">
        <v>380</v>
      </c>
      <c r="D373" t="s">
        <v>480</v>
      </c>
      <c r="E373" t="s">
        <v>480</v>
      </c>
      <c r="F373" t="s">
        <v>480</v>
      </c>
      <c r="G373" t="s">
        <v>480</v>
      </c>
      <c r="H373" t="s">
        <v>480</v>
      </c>
      <c r="I373" t="s">
        <v>480</v>
      </c>
      <c r="J373">
        <v>0.8</v>
      </c>
      <c r="K373">
        <v>1</v>
      </c>
      <c r="L373">
        <v>1</v>
      </c>
      <c r="M373">
        <v>0.61</v>
      </c>
      <c r="N373" t="s">
        <v>480</v>
      </c>
      <c r="O373" t="s">
        <v>480</v>
      </c>
      <c r="P373" t="s">
        <v>480</v>
      </c>
      <c r="Q373" t="s">
        <v>480</v>
      </c>
      <c r="R373" t="s">
        <v>480</v>
      </c>
      <c r="S373" s="2">
        <v>0.58082191780821912</v>
      </c>
      <c r="T373" s="7">
        <v>1</v>
      </c>
      <c r="U373" s="7">
        <v>1</v>
      </c>
      <c r="V373" s="2">
        <v>0.33</v>
      </c>
      <c r="W373" s="2">
        <f t="shared" si="5"/>
        <v>6.3208219178082192</v>
      </c>
      <c r="X373">
        <f>VLOOKUP(A373,'Innmelding og utmelding'!A:AQ,43,FALSE)</f>
        <v>2</v>
      </c>
      <c r="Y373" s="3"/>
    </row>
    <row r="374" spans="1:26" x14ac:dyDescent="0.3">
      <c r="A374">
        <v>1849</v>
      </c>
      <c r="B374" t="s">
        <v>406</v>
      </c>
      <c r="C374" t="s">
        <v>380</v>
      </c>
      <c r="D374" t="s">
        <v>480</v>
      </c>
      <c r="E374" t="s">
        <v>480</v>
      </c>
      <c r="F374" t="s">
        <v>480</v>
      </c>
      <c r="G374" t="s">
        <v>480</v>
      </c>
      <c r="H374">
        <v>0.5</v>
      </c>
      <c r="I374">
        <v>0.65</v>
      </c>
      <c r="J374" t="s">
        <v>480</v>
      </c>
      <c r="K374" t="s">
        <v>480</v>
      </c>
      <c r="L374">
        <v>0.13</v>
      </c>
      <c r="M374" t="s">
        <v>480</v>
      </c>
      <c r="N374" s="2">
        <v>0.32328767123287672</v>
      </c>
      <c r="O374">
        <v>1</v>
      </c>
      <c r="P374">
        <v>1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 s="2">
        <f t="shared" si="5"/>
        <v>9.6032876712328772</v>
      </c>
      <c r="X374">
        <f>VLOOKUP(A374,'Innmelding og utmelding'!A:AQ,43,FALSE)</f>
        <v>3</v>
      </c>
      <c r="Y374" s="3"/>
    </row>
    <row r="375" spans="1:26" x14ac:dyDescent="0.3">
      <c r="A375">
        <v>1850</v>
      </c>
      <c r="B375" t="s">
        <v>407</v>
      </c>
      <c r="C375" t="s">
        <v>380</v>
      </c>
      <c r="D375">
        <v>1</v>
      </c>
      <c r="E375">
        <v>1</v>
      </c>
      <c r="F375">
        <v>1</v>
      </c>
      <c r="G375">
        <v>1</v>
      </c>
      <c r="H375">
        <v>1</v>
      </c>
      <c r="I375">
        <v>1</v>
      </c>
      <c r="J375">
        <v>1</v>
      </c>
      <c r="K375">
        <v>1</v>
      </c>
      <c r="L375">
        <v>0.42</v>
      </c>
      <c r="M375" t="s">
        <v>480</v>
      </c>
      <c r="N375" t="s">
        <v>480</v>
      </c>
      <c r="O375" t="s">
        <v>480</v>
      </c>
      <c r="P375" t="s">
        <v>480</v>
      </c>
      <c r="Q375" s="2">
        <v>0.79178082191780819</v>
      </c>
      <c r="R375">
        <v>1</v>
      </c>
      <c r="S375">
        <v>1</v>
      </c>
      <c r="T375">
        <v>1</v>
      </c>
      <c r="U375">
        <v>1</v>
      </c>
      <c r="V375">
        <v>1</v>
      </c>
      <c r="W375" s="2">
        <f t="shared" si="5"/>
        <v>14.211780821917808</v>
      </c>
      <c r="X375">
        <f>VLOOKUP(A375,'Innmelding og utmelding'!A:AQ,43,FALSE)</f>
        <v>2</v>
      </c>
    </row>
    <row r="376" spans="1:26" x14ac:dyDescent="0.3">
      <c r="A376">
        <v>1851</v>
      </c>
      <c r="B376" t="s">
        <v>408</v>
      </c>
      <c r="C376" t="s">
        <v>380</v>
      </c>
      <c r="D376" t="s">
        <v>480</v>
      </c>
      <c r="E376" t="s">
        <v>480</v>
      </c>
      <c r="F376">
        <v>0.54</v>
      </c>
      <c r="G376">
        <v>1</v>
      </c>
      <c r="H376">
        <v>1</v>
      </c>
      <c r="I376">
        <v>1</v>
      </c>
      <c r="J376">
        <v>1</v>
      </c>
      <c r="K376">
        <v>1</v>
      </c>
      <c r="L376">
        <v>1</v>
      </c>
      <c r="M376">
        <v>1</v>
      </c>
      <c r="N376">
        <v>1</v>
      </c>
      <c r="O376">
        <v>1</v>
      </c>
      <c r="P376" s="2">
        <v>0.68767123287671228</v>
      </c>
      <c r="Q376" t="s">
        <v>480</v>
      </c>
      <c r="R376" t="s">
        <v>480</v>
      </c>
      <c r="W376" s="2">
        <f t="shared" si="5"/>
        <v>10.227671232876711</v>
      </c>
      <c r="X376">
        <f>VLOOKUP(A376,'Innmelding og utmelding'!A:AQ,43,FALSE)</f>
        <v>1</v>
      </c>
    </row>
    <row r="377" spans="1:26" x14ac:dyDescent="0.3">
      <c r="A377">
        <v>1852</v>
      </c>
      <c r="B377" t="s">
        <v>409</v>
      </c>
      <c r="C377" t="s">
        <v>380</v>
      </c>
      <c r="D377" t="s">
        <v>480</v>
      </c>
      <c r="E377" t="s">
        <v>480</v>
      </c>
      <c r="F377" t="s">
        <v>480</v>
      </c>
      <c r="G377" t="s">
        <v>480</v>
      </c>
      <c r="H377" t="s">
        <v>480</v>
      </c>
      <c r="I377" t="s">
        <v>480</v>
      </c>
      <c r="J377" t="s">
        <v>480</v>
      </c>
      <c r="K377" t="s">
        <v>480</v>
      </c>
      <c r="L377" t="s">
        <v>480</v>
      </c>
      <c r="M377" t="s">
        <v>480</v>
      </c>
      <c r="N377" t="s">
        <v>480</v>
      </c>
      <c r="O377" t="s">
        <v>480</v>
      </c>
      <c r="P377" t="s">
        <v>480</v>
      </c>
      <c r="Q377" t="s">
        <v>480</v>
      </c>
      <c r="R377" t="s">
        <v>480</v>
      </c>
      <c r="W377" s="2">
        <f t="shared" si="5"/>
        <v>0</v>
      </c>
      <c r="X377">
        <f>VLOOKUP(A377,'Innmelding og utmelding'!A:AQ,43,FALSE)</f>
        <v>0</v>
      </c>
    </row>
    <row r="378" spans="1:26" x14ac:dyDescent="0.3">
      <c r="A378">
        <v>1853</v>
      </c>
      <c r="B378" t="s">
        <v>410</v>
      </c>
      <c r="C378" t="s">
        <v>380</v>
      </c>
      <c r="D378" t="s">
        <v>480</v>
      </c>
      <c r="E378" t="s">
        <v>480</v>
      </c>
      <c r="F378" t="s">
        <v>480</v>
      </c>
      <c r="G378" t="s">
        <v>480</v>
      </c>
      <c r="H378" t="s">
        <v>480</v>
      </c>
      <c r="I378" t="s">
        <v>480</v>
      </c>
      <c r="J378" t="s">
        <v>480</v>
      </c>
      <c r="K378" t="s">
        <v>480</v>
      </c>
      <c r="L378" t="s">
        <v>480</v>
      </c>
      <c r="M378" t="s">
        <v>480</v>
      </c>
      <c r="N378" t="s">
        <v>480</v>
      </c>
      <c r="O378" t="s">
        <v>480</v>
      </c>
      <c r="P378" t="s">
        <v>480</v>
      </c>
      <c r="Q378" t="s">
        <v>480</v>
      </c>
      <c r="R378" t="s">
        <v>480</v>
      </c>
      <c r="W378" s="2">
        <f t="shared" si="5"/>
        <v>0</v>
      </c>
      <c r="X378">
        <f>VLOOKUP(A378,'Innmelding og utmelding'!A:AQ,43,FALSE)</f>
        <v>0</v>
      </c>
    </row>
    <row r="379" spans="1:26" x14ac:dyDescent="0.3">
      <c r="A379">
        <v>1854</v>
      </c>
      <c r="B379" t="s">
        <v>411</v>
      </c>
      <c r="C379" t="s">
        <v>380</v>
      </c>
      <c r="D379" t="s">
        <v>480</v>
      </c>
      <c r="E379" t="s">
        <v>480</v>
      </c>
      <c r="F379" t="s">
        <v>480</v>
      </c>
      <c r="G379" t="s">
        <v>480</v>
      </c>
      <c r="H379" t="s">
        <v>480</v>
      </c>
      <c r="I379" t="s">
        <v>480</v>
      </c>
      <c r="J379">
        <v>0.48</v>
      </c>
      <c r="K379">
        <v>1</v>
      </c>
      <c r="L379">
        <v>0.59</v>
      </c>
      <c r="M379" t="s">
        <v>480</v>
      </c>
      <c r="N379" t="s">
        <v>480</v>
      </c>
      <c r="O379" t="s">
        <v>480</v>
      </c>
      <c r="P379" s="2">
        <v>0.15616438356164386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0.37</v>
      </c>
      <c r="W379" s="2">
        <f t="shared" si="5"/>
        <v>7.5961643835616437</v>
      </c>
      <c r="X379">
        <f>VLOOKUP(A379,'Innmelding og utmelding'!A:AQ,43,FALSE)</f>
        <v>2</v>
      </c>
      <c r="Z379" s="3"/>
    </row>
    <row r="380" spans="1:26" x14ac:dyDescent="0.3">
      <c r="A380">
        <v>1856</v>
      </c>
      <c r="B380" t="s">
        <v>412</v>
      </c>
      <c r="C380" t="s">
        <v>380</v>
      </c>
      <c r="D380" t="s">
        <v>480</v>
      </c>
      <c r="E380" t="s">
        <v>480</v>
      </c>
      <c r="F380" t="s">
        <v>480</v>
      </c>
      <c r="G380" t="s">
        <v>480</v>
      </c>
      <c r="H380" t="s">
        <v>480</v>
      </c>
      <c r="I380" t="s">
        <v>480</v>
      </c>
      <c r="J380" t="s">
        <v>480</v>
      </c>
      <c r="K380" t="s">
        <v>480</v>
      </c>
      <c r="L380" t="s">
        <v>480</v>
      </c>
      <c r="M380" t="s">
        <v>480</v>
      </c>
      <c r="N380" s="2">
        <v>0.9945205479452055</v>
      </c>
      <c r="O380">
        <v>1</v>
      </c>
      <c r="P380">
        <v>1</v>
      </c>
      <c r="Q380">
        <v>1</v>
      </c>
      <c r="R380" s="2">
        <v>0.46027397260273972</v>
      </c>
      <c r="W380" s="2">
        <f t="shared" si="5"/>
        <v>4.4547945205479449</v>
      </c>
      <c r="X380">
        <f>VLOOKUP(A380,'Innmelding og utmelding'!A:AQ,43,FALSE)</f>
        <v>1</v>
      </c>
      <c r="Z380" s="3"/>
    </row>
    <row r="381" spans="1:26" x14ac:dyDescent="0.3">
      <c r="A381">
        <v>1857</v>
      </c>
      <c r="B381" t="s">
        <v>413</v>
      </c>
      <c r="C381" t="s">
        <v>380</v>
      </c>
      <c r="D381" t="s">
        <v>480</v>
      </c>
      <c r="E381" t="s">
        <v>480</v>
      </c>
      <c r="F381">
        <v>0.48</v>
      </c>
      <c r="G381">
        <v>1</v>
      </c>
      <c r="H381">
        <v>0.5</v>
      </c>
      <c r="I381" t="s">
        <v>480</v>
      </c>
      <c r="J381" t="s">
        <v>480</v>
      </c>
      <c r="K381" t="s">
        <v>480</v>
      </c>
      <c r="L381" t="s">
        <v>480</v>
      </c>
      <c r="M381" t="s">
        <v>480</v>
      </c>
      <c r="N381" t="s">
        <v>480</v>
      </c>
      <c r="O381" t="s">
        <v>480</v>
      </c>
      <c r="P381" t="s">
        <v>480</v>
      </c>
      <c r="Q381" t="s">
        <v>480</v>
      </c>
      <c r="R381" t="s">
        <v>480</v>
      </c>
      <c r="W381" s="2">
        <f t="shared" si="5"/>
        <v>1.98</v>
      </c>
      <c r="X381">
        <f>VLOOKUP(A381,'Innmelding og utmelding'!A:AQ,43,FALSE)</f>
        <v>1</v>
      </c>
    </row>
    <row r="382" spans="1:26" ht="14.25" customHeight="1" x14ac:dyDescent="0.3">
      <c r="A382">
        <v>1859</v>
      </c>
      <c r="B382" t="s">
        <v>414</v>
      </c>
      <c r="C382" t="s">
        <v>380</v>
      </c>
      <c r="D382" t="s">
        <v>480</v>
      </c>
      <c r="E382" t="s">
        <v>480</v>
      </c>
      <c r="F382" t="s">
        <v>480</v>
      </c>
      <c r="G382" t="s">
        <v>480</v>
      </c>
      <c r="H382" t="s">
        <v>480</v>
      </c>
      <c r="I382" t="s">
        <v>480</v>
      </c>
      <c r="J382" t="s">
        <v>480</v>
      </c>
      <c r="K382">
        <v>0.27</v>
      </c>
      <c r="L382">
        <v>1</v>
      </c>
      <c r="M382">
        <v>1</v>
      </c>
      <c r="N382">
        <v>1</v>
      </c>
      <c r="O382">
        <v>1</v>
      </c>
      <c r="P382">
        <v>1</v>
      </c>
      <c r="Q382">
        <v>1</v>
      </c>
      <c r="R382">
        <v>1</v>
      </c>
      <c r="S382">
        <v>1</v>
      </c>
      <c r="T382">
        <v>1</v>
      </c>
      <c r="U382">
        <v>0.47</v>
      </c>
      <c r="W382" s="2">
        <f t="shared" si="5"/>
        <v>9.74</v>
      </c>
      <c r="X382">
        <f>VLOOKUP(A382,'Innmelding og utmelding'!A:AQ,43,FALSE)</f>
        <v>1</v>
      </c>
      <c r="Z382" s="3"/>
    </row>
    <row r="383" spans="1:26" x14ac:dyDescent="0.3">
      <c r="A383">
        <v>1860</v>
      </c>
      <c r="B383" t="s">
        <v>415</v>
      </c>
      <c r="C383" t="s">
        <v>380</v>
      </c>
      <c r="D383" t="s">
        <v>480</v>
      </c>
      <c r="E383" t="s">
        <v>480</v>
      </c>
      <c r="F383" t="s">
        <v>480</v>
      </c>
      <c r="G383">
        <v>0.37</v>
      </c>
      <c r="H383">
        <v>0.61</v>
      </c>
      <c r="I383" t="s">
        <v>480</v>
      </c>
      <c r="J383" t="s">
        <v>480</v>
      </c>
      <c r="K383" t="s">
        <v>480</v>
      </c>
      <c r="L383" t="s">
        <v>480</v>
      </c>
      <c r="M383" t="s">
        <v>480</v>
      </c>
      <c r="N383" t="s">
        <v>480</v>
      </c>
      <c r="O383" t="s">
        <v>480</v>
      </c>
      <c r="P383" s="2">
        <v>0.24383561643835616</v>
      </c>
      <c r="Q383">
        <v>1</v>
      </c>
      <c r="R383">
        <v>1</v>
      </c>
      <c r="S383">
        <v>0.46</v>
      </c>
      <c r="W383" s="2">
        <f t="shared" si="5"/>
        <v>3.6838356164383561</v>
      </c>
      <c r="X383">
        <f>VLOOKUP(A383,'Innmelding og utmelding'!A:AQ,43,FALSE)</f>
        <v>2</v>
      </c>
      <c r="Z383" s="2"/>
    </row>
    <row r="384" spans="1:26" x14ac:dyDescent="0.3">
      <c r="A384">
        <v>1865</v>
      </c>
      <c r="B384" t="s">
        <v>416</v>
      </c>
      <c r="C384" t="s">
        <v>380</v>
      </c>
      <c r="D384" t="s">
        <v>480</v>
      </c>
      <c r="E384" t="s">
        <v>480</v>
      </c>
      <c r="F384" t="s">
        <v>480</v>
      </c>
      <c r="G384" t="s">
        <v>480</v>
      </c>
      <c r="H384">
        <v>0.52</v>
      </c>
      <c r="I384" t="s">
        <v>480</v>
      </c>
      <c r="J384" t="s">
        <v>480</v>
      </c>
      <c r="K384" t="s">
        <v>480</v>
      </c>
      <c r="L384" t="s">
        <v>480</v>
      </c>
      <c r="M384" t="s">
        <v>480</v>
      </c>
      <c r="N384" t="s">
        <v>480</v>
      </c>
      <c r="O384" t="s">
        <v>480</v>
      </c>
      <c r="P384" t="s">
        <v>480</v>
      </c>
      <c r="Q384" t="s">
        <v>480</v>
      </c>
      <c r="R384" t="s">
        <v>480</v>
      </c>
      <c r="W384" s="2">
        <f t="shared" si="5"/>
        <v>0.52</v>
      </c>
      <c r="X384">
        <f>VLOOKUP(A384,'Innmelding og utmelding'!A:AQ,43,FALSE)</f>
        <v>1</v>
      </c>
      <c r="Z384" s="7"/>
    </row>
    <row r="385" spans="1:26" x14ac:dyDescent="0.3">
      <c r="A385">
        <v>1866</v>
      </c>
      <c r="B385" t="s">
        <v>417</v>
      </c>
      <c r="C385" t="s">
        <v>380</v>
      </c>
      <c r="D385" t="s">
        <v>480</v>
      </c>
      <c r="E385" t="s">
        <v>480</v>
      </c>
      <c r="F385">
        <v>0.12</v>
      </c>
      <c r="G385">
        <v>1</v>
      </c>
      <c r="H385">
        <v>1</v>
      </c>
      <c r="I385">
        <v>1</v>
      </c>
      <c r="J385">
        <v>1</v>
      </c>
      <c r="K385">
        <v>1</v>
      </c>
      <c r="L385">
        <v>1</v>
      </c>
      <c r="M385">
        <v>0.12</v>
      </c>
      <c r="N385" t="s">
        <v>480</v>
      </c>
      <c r="O385" t="s">
        <v>480</v>
      </c>
      <c r="P385" t="s">
        <v>480</v>
      </c>
      <c r="Q385" t="s">
        <v>480</v>
      </c>
      <c r="R385" t="s">
        <v>480</v>
      </c>
      <c r="W385" s="2">
        <f t="shared" si="5"/>
        <v>6.24</v>
      </c>
      <c r="X385">
        <f>VLOOKUP(A385,'Innmelding og utmelding'!A:AQ,43,FALSE)</f>
        <v>1</v>
      </c>
      <c r="Y385" s="3"/>
      <c r="Z385" s="2"/>
    </row>
    <row r="386" spans="1:26" s="4" customFormat="1" x14ac:dyDescent="0.3">
      <c r="A386" s="4">
        <v>1867</v>
      </c>
      <c r="B386" s="4" t="s">
        <v>162</v>
      </c>
      <c r="C386" s="4" t="s">
        <v>380</v>
      </c>
      <c r="D386" s="4" t="s">
        <v>480</v>
      </c>
      <c r="E386" s="4" t="s">
        <v>480</v>
      </c>
      <c r="F386" s="4" t="s">
        <v>480</v>
      </c>
      <c r="G386" s="4" t="s">
        <v>480</v>
      </c>
      <c r="H386" s="4" t="s">
        <v>480</v>
      </c>
      <c r="I386" s="4" t="s">
        <v>480</v>
      </c>
      <c r="J386" s="4" t="s">
        <v>480</v>
      </c>
      <c r="K386" s="4" t="s">
        <v>480</v>
      </c>
      <c r="L386" s="4" t="s">
        <v>480</v>
      </c>
      <c r="M386" s="4" t="s">
        <v>480</v>
      </c>
      <c r="N386" s="4">
        <v>0.67</v>
      </c>
      <c r="O386" s="4">
        <v>1</v>
      </c>
      <c r="P386" s="4">
        <v>1</v>
      </c>
      <c r="Q386" s="4">
        <v>1</v>
      </c>
      <c r="R386" s="4">
        <v>0.92</v>
      </c>
      <c r="W386" s="2">
        <f t="shared" si="5"/>
        <v>4.59</v>
      </c>
      <c r="X386">
        <f>VLOOKUP(A386,'Innmelding og utmelding'!A:AQ,43,FALSE)</f>
        <v>1</v>
      </c>
      <c r="Y386" s="6"/>
      <c r="Z386" s="5"/>
    </row>
    <row r="387" spans="1:26" x14ac:dyDescent="0.3">
      <c r="A387">
        <v>1868</v>
      </c>
      <c r="B387" t="s">
        <v>418</v>
      </c>
      <c r="C387" t="s">
        <v>380</v>
      </c>
      <c r="D387" t="s">
        <v>480</v>
      </c>
      <c r="E387" t="s">
        <v>480</v>
      </c>
      <c r="F387" t="s">
        <v>480</v>
      </c>
      <c r="G387" t="s">
        <v>480</v>
      </c>
      <c r="H387" t="s">
        <v>480</v>
      </c>
      <c r="I387" t="s">
        <v>480</v>
      </c>
      <c r="J387" t="s">
        <v>480</v>
      </c>
      <c r="K387">
        <v>0.27</v>
      </c>
      <c r="L387">
        <v>1</v>
      </c>
      <c r="M387">
        <v>1</v>
      </c>
      <c r="N387">
        <v>1</v>
      </c>
      <c r="O387">
        <v>1</v>
      </c>
      <c r="P387" s="2">
        <v>0.69041095890410964</v>
      </c>
      <c r="Q387" t="s">
        <v>480</v>
      </c>
      <c r="R387" t="s">
        <v>480</v>
      </c>
      <c r="W387" s="2">
        <f t="shared" si="5"/>
        <v>4.9604109589041094</v>
      </c>
      <c r="X387">
        <f>VLOOKUP(A387,'Innmelding og utmelding'!A:AQ,43,FALSE)</f>
        <v>1</v>
      </c>
    </row>
    <row r="388" spans="1:26" x14ac:dyDescent="0.3">
      <c r="A388">
        <v>1870</v>
      </c>
      <c r="B388" t="s">
        <v>419</v>
      </c>
      <c r="C388" t="s">
        <v>380</v>
      </c>
      <c r="D388" t="s">
        <v>480</v>
      </c>
      <c r="E388" t="s">
        <v>480</v>
      </c>
      <c r="F388" t="s">
        <v>480</v>
      </c>
      <c r="G388">
        <v>0.37</v>
      </c>
      <c r="H388">
        <v>0.61</v>
      </c>
      <c r="I388" t="s">
        <v>480</v>
      </c>
      <c r="J388" t="s">
        <v>480</v>
      </c>
      <c r="K388" t="s">
        <v>480</v>
      </c>
      <c r="L388" t="s">
        <v>480</v>
      </c>
      <c r="M388">
        <v>0.11</v>
      </c>
      <c r="N388" s="2">
        <v>0.67671232876712328</v>
      </c>
      <c r="O388" t="s">
        <v>480</v>
      </c>
      <c r="P388" t="s">
        <v>480</v>
      </c>
      <c r="Q388" t="s">
        <v>480</v>
      </c>
      <c r="R388" t="s">
        <v>480</v>
      </c>
      <c r="W388" s="2">
        <f t="shared" ref="W388:W434" si="6">SUM(D388:V388)</f>
        <v>1.7667123287671234</v>
      </c>
      <c r="X388">
        <f>VLOOKUP(A388,'Innmelding og utmelding'!A:AQ,43,FALSE)</f>
        <v>2</v>
      </c>
    </row>
    <row r="389" spans="1:26" x14ac:dyDescent="0.3">
      <c r="A389">
        <v>1871</v>
      </c>
      <c r="B389" t="s">
        <v>420</v>
      </c>
      <c r="C389" t="s">
        <v>380</v>
      </c>
      <c r="D389" t="s">
        <v>480</v>
      </c>
      <c r="E389" t="s">
        <v>480</v>
      </c>
      <c r="F389" t="s">
        <v>480</v>
      </c>
      <c r="G389" t="s">
        <v>480</v>
      </c>
      <c r="H389" t="s">
        <v>480</v>
      </c>
      <c r="I389" t="s">
        <v>480</v>
      </c>
      <c r="J389" t="s">
        <v>480</v>
      </c>
      <c r="K389" t="s">
        <v>480</v>
      </c>
      <c r="L389">
        <v>0.2</v>
      </c>
      <c r="M389">
        <v>1</v>
      </c>
      <c r="N389">
        <v>1</v>
      </c>
      <c r="O389">
        <v>1</v>
      </c>
      <c r="P389" s="2">
        <v>0.76986301369863008</v>
      </c>
      <c r="Q389" t="s">
        <v>480</v>
      </c>
      <c r="R389" t="s">
        <v>480</v>
      </c>
      <c r="W389" s="2">
        <f t="shared" si="6"/>
        <v>3.9698630136986304</v>
      </c>
      <c r="X389">
        <f>VLOOKUP(A389,'Innmelding og utmelding'!A:AQ,43,FALSE)</f>
        <v>1</v>
      </c>
    </row>
    <row r="390" spans="1:26" x14ac:dyDescent="0.3">
      <c r="A390">
        <v>1874</v>
      </c>
      <c r="B390" t="s">
        <v>421</v>
      </c>
      <c r="C390" t="s">
        <v>380</v>
      </c>
      <c r="D390" t="s">
        <v>480</v>
      </c>
      <c r="E390" t="s">
        <v>480</v>
      </c>
      <c r="F390" t="s">
        <v>480</v>
      </c>
      <c r="G390" t="s">
        <v>480</v>
      </c>
      <c r="H390" t="s">
        <v>480</v>
      </c>
      <c r="I390" t="s">
        <v>480</v>
      </c>
      <c r="J390" t="s">
        <v>480</v>
      </c>
      <c r="K390" t="s">
        <v>480</v>
      </c>
      <c r="L390" t="s">
        <v>480</v>
      </c>
      <c r="M390" t="s">
        <v>480</v>
      </c>
      <c r="N390" t="s">
        <v>480</v>
      </c>
      <c r="O390" s="2">
        <v>0.47814207650273222</v>
      </c>
      <c r="P390">
        <v>1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 s="2">
        <f t="shared" si="6"/>
        <v>7.4781420765027322</v>
      </c>
      <c r="X390">
        <f>VLOOKUP(A390,'Innmelding og utmelding'!A:AQ,43,FALSE)</f>
        <v>1</v>
      </c>
    </row>
    <row r="391" spans="1:26" x14ac:dyDescent="0.3">
      <c r="A391">
        <v>1903</v>
      </c>
      <c r="B391" t="s">
        <v>422</v>
      </c>
      <c r="C391" t="s">
        <v>423</v>
      </c>
      <c r="D391" t="s">
        <v>480</v>
      </c>
      <c r="E391" t="s">
        <v>480</v>
      </c>
      <c r="F391" t="s">
        <v>480</v>
      </c>
      <c r="G391" t="s">
        <v>480</v>
      </c>
      <c r="H391" t="s">
        <v>480</v>
      </c>
      <c r="I391" t="s">
        <v>480</v>
      </c>
      <c r="J391" t="s">
        <v>480</v>
      </c>
      <c r="K391" t="s">
        <v>480</v>
      </c>
      <c r="L391" t="s">
        <v>480</v>
      </c>
      <c r="M391" t="s">
        <v>480</v>
      </c>
      <c r="N391" t="s">
        <v>480</v>
      </c>
      <c r="O391" t="s">
        <v>480</v>
      </c>
      <c r="P391" t="s">
        <v>480</v>
      </c>
      <c r="Q391" t="s">
        <v>480</v>
      </c>
      <c r="R391" t="s">
        <v>480</v>
      </c>
      <c r="W391" s="2">
        <f t="shared" si="6"/>
        <v>0</v>
      </c>
      <c r="X391">
        <f>VLOOKUP(A391,'Innmelding og utmelding'!A:AQ,43,FALSE)</f>
        <v>0</v>
      </c>
    </row>
    <row r="392" spans="1:26" x14ac:dyDescent="0.3">
      <c r="A392">
        <v>1902</v>
      </c>
      <c r="B392" t="s">
        <v>424</v>
      </c>
      <c r="C392" t="s">
        <v>423</v>
      </c>
      <c r="D392" t="s">
        <v>480</v>
      </c>
      <c r="E392" t="s">
        <v>480</v>
      </c>
      <c r="F392" t="s">
        <v>480</v>
      </c>
      <c r="G392" t="s">
        <v>480</v>
      </c>
      <c r="H392" t="s">
        <v>480</v>
      </c>
      <c r="I392" t="s">
        <v>480</v>
      </c>
      <c r="J392" t="s">
        <v>480</v>
      </c>
      <c r="K392" t="s">
        <v>480</v>
      </c>
      <c r="L392" t="s">
        <v>480</v>
      </c>
      <c r="M392" t="s">
        <v>480</v>
      </c>
      <c r="N392" t="s">
        <v>480</v>
      </c>
      <c r="O392" t="s">
        <v>480</v>
      </c>
      <c r="P392" t="s">
        <v>480</v>
      </c>
      <c r="Q392" t="s">
        <v>480</v>
      </c>
      <c r="R392" t="s">
        <v>480</v>
      </c>
      <c r="W392" s="2">
        <f t="shared" si="6"/>
        <v>0</v>
      </c>
      <c r="X392">
        <f>VLOOKUP(A392,'Innmelding og utmelding'!A:AQ,43,FALSE)</f>
        <v>0</v>
      </c>
    </row>
    <row r="393" spans="1:26" x14ac:dyDescent="0.3">
      <c r="A393">
        <v>1911</v>
      </c>
      <c r="B393" t="s">
        <v>425</v>
      </c>
      <c r="C393" t="s">
        <v>423</v>
      </c>
      <c r="D393" t="s">
        <v>480</v>
      </c>
      <c r="E393" t="s">
        <v>480</v>
      </c>
      <c r="F393">
        <v>0.53</v>
      </c>
      <c r="G393">
        <v>1</v>
      </c>
      <c r="H393">
        <v>0.61</v>
      </c>
      <c r="I393" t="s">
        <v>480</v>
      </c>
      <c r="J393" t="s">
        <v>480</v>
      </c>
      <c r="K393" t="s">
        <v>480</v>
      </c>
      <c r="L393" t="s">
        <v>480</v>
      </c>
      <c r="M393" t="s">
        <v>480</v>
      </c>
      <c r="N393" t="s">
        <v>480</v>
      </c>
      <c r="O393" t="s">
        <v>480</v>
      </c>
      <c r="P393" t="s">
        <v>480</v>
      </c>
      <c r="Q393" t="s">
        <v>480</v>
      </c>
      <c r="R393" s="2">
        <v>0.38904109589041092</v>
      </c>
      <c r="S393">
        <v>1</v>
      </c>
      <c r="T393">
        <v>0.67</v>
      </c>
      <c r="W393" s="2">
        <f t="shared" si="6"/>
        <v>4.1990410958904114</v>
      </c>
      <c r="X393">
        <f>VLOOKUP(A393,'Innmelding og utmelding'!A:AQ,43,FALSE)</f>
        <v>2</v>
      </c>
      <c r="Z393" s="3"/>
    </row>
    <row r="394" spans="1:26" x14ac:dyDescent="0.3">
      <c r="A394">
        <v>1913</v>
      </c>
      <c r="B394" t="s">
        <v>426</v>
      </c>
      <c r="C394" t="s">
        <v>423</v>
      </c>
      <c r="D394">
        <v>1</v>
      </c>
      <c r="E394">
        <v>1</v>
      </c>
      <c r="F394">
        <v>1</v>
      </c>
      <c r="G394">
        <v>1</v>
      </c>
      <c r="H394">
        <v>0.36</v>
      </c>
      <c r="I394" t="s">
        <v>480</v>
      </c>
      <c r="J394" t="s">
        <v>480</v>
      </c>
      <c r="K394" t="s">
        <v>480</v>
      </c>
      <c r="L394" t="s">
        <v>480</v>
      </c>
      <c r="M394" t="s">
        <v>480</v>
      </c>
      <c r="N394" t="s">
        <v>480</v>
      </c>
      <c r="O394" t="s">
        <v>480</v>
      </c>
      <c r="P394" t="s">
        <v>480</v>
      </c>
      <c r="Q394" t="s">
        <v>480</v>
      </c>
      <c r="R394" t="s">
        <v>480</v>
      </c>
      <c r="W394" s="2">
        <f t="shared" si="6"/>
        <v>4.3600000000000003</v>
      </c>
      <c r="X394">
        <f>VLOOKUP(A394,'Innmelding og utmelding'!A:AQ,43,FALSE)</f>
        <v>1</v>
      </c>
      <c r="Z394" s="3"/>
    </row>
    <row r="395" spans="1:26" x14ac:dyDescent="0.3">
      <c r="A395">
        <v>1915</v>
      </c>
      <c r="B395" t="s">
        <v>427</v>
      </c>
      <c r="C395" t="s">
        <v>423</v>
      </c>
      <c r="D395" t="s">
        <v>480</v>
      </c>
      <c r="E395" t="s">
        <v>480</v>
      </c>
      <c r="F395" t="s">
        <v>480</v>
      </c>
      <c r="G395" t="s">
        <v>480</v>
      </c>
      <c r="H395" t="s">
        <v>480</v>
      </c>
      <c r="I395" t="s">
        <v>480</v>
      </c>
      <c r="J395" t="s">
        <v>480</v>
      </c>
      <c r="K395" t="s">
        <v>480</v>
      </c>
      <c r="L395" t="s">
        <v>480</v>
      </c>
      <c r="M395" t="s">
        <v>480</v>
      </c>
      <c r="N395" t="s">
        <v>480</v>
      </c>
      <c r="O395" t="s">
        <v>480</v>
      </c>
      <c r="P395" t="s">
        <v>480</v>
      </c>
      <c r="Q395" t="s">
        <v>480</v>
      </c>
      <c r="R395" t="s">
        <v>480</v>
      </c>
      <c r="W395" s="2">
        <f t="shared" si="6"/>
        <v>0</v>
      </c>
      <c r="X395">
        <f>VLOOKUP(A395,'Innmelding og utmelding'!A:AQ,43,FALSE)</f>
        <v>0</v>
      </c>
    </row>
    <row r="396" spans="1:26" x14ac:dyDescent="0.3">
      <c r="A396">
        <v>1917</v>
      </c>
      <c r="B396" t="s">
        <v>428</v>
      </c>
      <c r="C396" t="s">
        <v>423</v>
      </c>
      <c r="D396" t="s">
        <v>480</v>
      </c>
      <c r="E396" t="s">
        <v>480</v>
      </c>
      <c r="F396" t="s">
        <v>480</v>
      </c>
      <c r="G396" t="s">
        <v>480</v>
      </c>
      <c r="H396" t="s">
        <v>480</v>
      </c>
      <c r="I396" t="s">
        <v>480</v>
      </c>
      <c r="J396" t="s">
        <v>480</v>
      </c>
      <c r="K396" t="s">
        <v>480</v>
      </c>
      <c r="L396" t="s">
        <v>480</v>
      </c>
      <c r="M396" t="s">
        <v>480</v>
      </c>
      <c r="N396" t="s">
        <v>480</v>
      </c>
      <c r="O396" t="s">
        <v>480</v>
      </c>
      <c r="P396" t="s">
        <v>480</v>
      </c>
      <c r="Q396" t="s">
        <v>480</v>
      </c>
      <c r="R396" t="s">
        <v>480</v>
      </c>
      <c r="W396" s="2">
        <f t="shared" si="6"/>
        <v>0</v>
      </c>
      <c r="X396">
        <f>VLOOKUP(A396,'Innmelding og utmelding'!A:AQ,43,FALSE)</f>
        <v>0</v>
      </c>
    </row>
    <row r="397" spans="1:26" x14ac:dyDescent="0.3">
      <c r="A397">
        <v>1919</v>
      </c>
      <c r="B397" t="s">
        <v>429</v>
      </c>
      <c r="C397" t="s">
        <v>423</v>
      </c>
      <c r="D397" t="s">
        <v>480</v>
      </c>
      <c r="E397" t="s">
        <v>480</v>
      </c>
      <c r="F397">
        <v>0.44</v>
      </c>
      <c r="G397">
        <v>0.85</v>
      </c>
      <c r="H397" t="s">
        <v>480</v>
      </c>
      <c r="I397" t="s">
        <v>480</v>
      </c>
      <c r="J397" t="s">
        <v>480</v>
      </c>
      <c r="K397" t="s">
        <v>480</v>
      </c>
      <c r="L397" t="s">
        <v>480</v>
      </c>
      <c r="M397" t="s">
        <v>480</v>
      </c>
      <c r="N397" t="s">
        <v>480</v>
      </c>
      <c r="O397" t="s">
        <v>480</v>
      </c>
      <c r="P397" t="s">
        <v>480</v>
      </c>
      <c r="Q397" t="s">
        <v>480</v>
      </c>
      <c r="R397" t="s">
        <v>480</v>
      </c>
      <c r="W397" s="2">
        <f t="shared" si="6"/>
        <v>1.29</v>
      </c>
      <c r="X397">
        <f>VLOOKUP(A397,'Innmelding og utmelding'!A:AQ,43,FALSE)</f>
        <v>1</v>
      </c>
    </row>
    <row r="398" spans="1:26" x14ac:dyDescent="0.3">
      <c r="A398">
        <v>1920</v>
      </c>
      <c r="B398" t="s">
        <v>430</v>
      </c>
      <c r="C398" t="s">
        <v>423</v>
      </c>
      <c r="D398" t="s">
        <v>480</v>
      </c>
      <c r="E398" t="s">
        <v>480</v>
      </c>
      <c r="F398" t="s">
        <v>480</v>
      </c>
      <c r="G398" t="s">
        <v>480</v>
      </c>
      <c r="H398" t="s">
        <v>480</v>
      </c>
      <c r="I398" t="s">
        <v>480</v>
      </c>
      <c r="J398" t="s">
        <v>480</v>
      </c>
      <c r="K398" t="s">
        <v>480</v>
      </c>
      <c r="L398" t="s">
        <v>480</v>
      </c>
      <c r="M398" t="s">
        <v>480</v>
      </c>
      <c r="N398" t="s">
        <v>480</v>
      </c>
      <c r="O398" t="s">
        <v>480</v>
      </c>
      <c r="P398" t="s">
        <v>480</v>
      </c>
      <c r="Q398" t="s">
        <v>480</v>
      </c>
      <c r="R398" t="s">
        <v>480</v>
      </c>
      <c r="W398" s="2">
        <f t="shared" si="6"/>
        <v>0</v>
      </c>
      <c r="X398">
        <f>VLOOKUP(A398,'Innmelding og utmelding'!A:AQ,43,FALSE)</f>
        <v>0</v>
      </c>
    </row>
    <row r="399" spans="1:26" x14ac:dyDescent="0.3">
      <c r="A399">
        <v>1922</v>
      </c>
      <c r="B399" t="s">
        <v>431</v>
      </c>
      <c r="C399" t="s">
        <v>423</v>
      </c>
      <c r="D399" t="s">
        <v>480</v>
      </c>
      <c r="E399">
        <v>0.48</v>
      </c>
      <c r="F399">
        <v>1</v>
      </c>
      <c r="G399">
        <v>1</v>
      </c>
      <c r="H399">
        <v>1</v>
      </c>
      <c r="I399">
        <v>0.51</v>
      </c>
      <c r="J399" t="s">
        <v>480</v>
      </c>
      <c r="K399" t="s">
        <v>480</v>
      </c>
      <c r="L399" t="s">
        <v>480</v>
      </c>
      <c r="M399" t="s">
        <v>480</v>
      </c>
      <c r="N399" t="s">
        <v>480</v>
      </c>
      <c r="O399" t="s">
        <v>480</v>
      </c>
      <c r="P399" t="s">
        <v>480</v>
      </c>
      <c r="Q399" t="s">
        <v>480</v>
      </c>
      <c r="R399" t="s">
        <v>480</v>
      </c>
      <c r="W399" s="2">
        <f t="shared" si="6"/>
        <v>3.99</v>
      </c>
      <c r="X399">
        <f>VLOOKUP(A399,'Innmelding og utmelding'!A:AQ,43,FALSE)</f>
        <v>1</v>
      </c>
    </row>
    <row r="400" spans="1:26" x14ac:dyDescent="0.3">
      <c r="A400">
        <v>1923</v>
      </c>
      <c r="B400" t="s">
        <v>432</v>
      </c>
      <c r="C400" t="s">
        <v>423</v>
      </c>
      <c r="D400">
        <v>1</v>
      </c>
      <c r="E400">
        <v>1</v>
      </c>
      <c r="F400">
        <v>1</v>
      </c>
      <c r="G400">
        <v>1</v>
      </c>
      <c r="H400">
        <v>1</v>
      </c>
      <c r="I400">
        <v>1</v>
      </c>
      <c r="J400">
        <v>0.57999999999999996</v>
      </c>
      <c r="K400" t="s">
        <v>480</v>
      </c>
      <c r="L400" t="s">
        <v>480</v>
      </c>
      <c r="M400" t="s">
        <v>480</v>
      </c>
      <c r="O400" t="s">
        <v>480</v>
      </c>
      <c r="P400" t="s">
        <v>480</v>
      </c>
      <c r="Q400" t="s">
        <v>480</v>
      </c>
      <c r="R400" t="s">
        <v>480</v>
      </c>
      <c r="W400" s="2">
        <f t="shared" si="6"/>
        <v>6.58</v>
      </c>
      <c r="X400">
        <f>VLOOKUP(A400,'Innmelding og utmelding'!A:AQ,43,FALSE)</f>
        <v>1</v>
      </c>
    </row>
    <row r="401" spans="1:26" x14ac:dyDescent="0.3">
      <c r="A401">
        <v>1924</v>
      </c>
      <c r="B401" t="s">
        <v>433</v>
      </c>
      <c r="C401" t="s">
        <v>423</v>
      </c>
      <c r="D401" t="s">
        <v>480</v>
      </c>
      <c r="E401" t="s">
        <v>480</v>
      </c>
      <c r="F401" t="s">
        <v>480</v>
      </c>
      <c r="G401">
        <v>0.21</v>
      </c>
      <c r="H401">
        <v>1</v>
      </c>
      <c r="I401">
        <v>1</v>
      </c>
      <c r="J401">
        <v>1</v>
      </c>
      <c r="K401">
        <v>1</v>
      </c>
      <c r="L401">
        <v>1</v>
      </c>
      <c r="M401">
        <v>1</v>
      </c>
      <c r="N401" s="2">
        <v>0.94794520547945205</v>
      </c>
      <c r="O401" t="s">
        <v>480</v>
      </c>
      <c r="P401" t="s">
        <v>480</v>
      </c>
      <c r="Q401" t="s">
        <v>480</v>
      </c>
      <c r="R401" t="s">
        <v>480</v>
      </c>
      <c r="W401" s="2">
        <f t="shared" si="6"/>
        <v>7.1579452054794519</v>
      </c>
      <c r="X401">
        <f>VLOOKUP(A401,'Innmelding og utmelding'!A:AQ,43,FALSE)</f>
        <v>1</v>
      </c>
    </row>
    <row r="402" spans="1:26" x14ac:dyDescent="0.3">
      <c r="A402">
        <v>1925</v>
      </c>
      <c r="B402" t="s">
        <v>434</v>
      </c>
      <c r="C402" t="s">
        <v>423</v>
      </c>
      <c r="D402" t="s">
        <v>480</v>
      </c>
      <c r="E402" t="s">
        <v>480</v>
      </c>
      <c r="F402" t="s">
        <v>480</v>
      </c>
      <c r="G402" t="s">
        <v>480</v>
      </c>
      <c r="H402" t="s">
        <v>480</v>
      </c>
      <c r="I402" t="s">
        <v>480</v>
      </c>
      <c r="J402" t="s">
        <v>480</v>
      </c>
      <c r="K402" t="s">
        <v>480</v>
      </c>
      <c r="L402" t="s">
        <v>480</v>
      </c>
      <c r="M402">
        <v>0.73</v>
      </c>
      <c r="N402" s="2">
        <v>0.67671232876712328</v>
      </c>
      <c r="O402" t="s">
        <v>480</v>
      </c>
      <c r="P402" t="s">
        <v>480</v>
      </c>
      <c r="Q402" t="s">
        <v>480</v>
      </c>
      <c r="R402" t="s">
        <v>480</v>
      </c>
      <c r="W402" s="2">
        <f t="shared" si="6"/>
        <v>1.4067123287671233</v>
      </c>
      <c r="X402">
        <f>VLOOKUP(A402,'Innmelding og utmelding'!A:AQ,43,FALSE)</f>
        <v>1</v>
      </c>
    </row>
    <row r="403" spans="1:26" x14ac:dyDescent="0.3">
      <c r="A403">
        <v>1926</v>
      </c>
      <c r="B403" t="s">
        <v>435</v>
      </c>
      <c r="C403" t="s">
        <v>423</v>
      </c>
      <c r="D403" t="s">
        <v>480</v>
      </c>
      <c r="E403" t="s">
        <v>480</v>
      </c>
      <c r="F403" t="s">
        <v>480</v>
      </c>
      <c r="G403" t="s">
        <v>480</v>
      </c>
      <c r="H403" t="s">
        <v>480</v>
      </c>
      <c r="I403" t="s">
        <v>480</v>
      </c>
      <c r="J403" t="s">
        <v>480</v>
      </c>
      <c r="K403" t="s">
        <v>480</v>
      </c>
      <c r="L403" t="s">
        <v>480</v>
      </c>
      <c r="M403" t="s">
        <v>480</v>
      </c>
      <c r="N403" t="s">
        <v>480</v>
      </c>
      <c r="O403" t="s">
        <v>480</v>
      </c>
      <c r="P403" t="s">
        <v>480</v>
      </c>
      <c r="Q403" t="s">
        <v>480</v>
      </c>
      <c r="R403" t="s">
        <v>480</v>
      </c>
      <c r="W403" s="2">
        <f t="shared" si="6"/>
        <v>0</v>
      </c>
      <c r="X403">
        <f>VLOOKUP(A403,'Innmelding og utmelding'!A:AQ,43,FALSE)</f>
        <v>0</v>
      </c>
    </row>
    <row r="404" spans="1:26" x14ac:dyDescent="0.3">
      <c r="A404">
        <v>1927</v>
      </c>
      <c r="B404" t="s">
        <v>436</v>
      </c>
      <c r="C404" t="s">
        <v>423</v>
      </c>
      <c r="D404">
        <v>1</v>
      </c>
      <c r="E404">
        <v>1</v>
      </c>
      <c r="F404">
        <v>1</v>
      </c>
      <c r="G404">
        <v>1</v>
      </c>
      <c r="H404">
        <v>1</v>
      </c>
      <c r="I404">
        <v>1</v>
      </c>
      <c r="J404">
        <v>1</v>
      </c>
      <c r="K404">
        <v>1</v>
      </c>
      <c r="L404">
        <v>1</v>
      </c>
      <c r="M404">
        <v>0.61</v>
      </c>
      <c r="N404" t="s">
        <v>480</v>
      </c>
      <c r="O404" t="s">
        <v>480</v>
      </c>
      <c r="P404" t="s">
        <v>480</v>
      </c>
      <c r="Q404" t="s">
        <v>480</v>
      </c>
      <c r="R404" t="s">
        <v>480</v>
      </c>
      <c r="W404" s="2">
        <f t="shared" si="6"/>
        <v>9.61</v>
      </c>
      <c r="X404">
        <f>VLOOKUP(A404,'Innmelding og utmelding'!A:AQ,43,FALSE)</f>
        <v>1</v>
      </c>
    </row>
    <row r="405" spans="1:26" x14ac:dyDescent="0.3">
      <c r="A405">
        <v>1928</v>
      </c>
      <c r="B405" t="s">
        <v>437</v>
      </c>
      <c r="C405" t="s">
        <v>423</v>
      </c>
      <c r="D405">
        <v>1</v>
      </c>
      <c r="E405">
        <v>1</v>
      </c>
      <c r="F405">
        <v>1</v>
      </c>
      <c r="G405">
        <v>1</v>
      </c>
      <c r="H405">
        <v>1</v>
      </c>
      <c r="I405">
        <v>1</v>
      </c>
      <c r="J405">
        <v>1</v>
      </c>
      <c r="K405">
        <v>1</v>
      </c>
      <c r="L405">
        <v>1</v>
      </c>
      <c r="M405">
        <v>1</v>
      </c>
      <c r="N405">
        <v>1</v>
      </c>
      <c r="O405">
        <v>1</v>
      </c>
      <c r="P405">
        <v>1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 s="2">
        <f t="shared" si="6"/>
        <v>19</v>
      </c>
      <c r="X405">
        <f>VLOOKUP(A405,'Innmelding og utmelding'!A:AQ,43,FALSE)</f>
        <v>1</v>
      </c>
    </row>
    <row r="406" spans="1:26" x14ac:dyDescent="0.3">
      <c r="A406">
        <v>1929</v>
      </c>
      <c r="B406" t="s">
        <v>438</v>
      </c>
      <c r="C406" t="s">
        <v>423</v>
      </c>
      <c r="D406">
        <v>0.43</v>
      </c>
      <c r="E406" t="s">
        <v>480</v>
      </c>
      <c r="F406" t="s">
        <v>480</v>
      </c>
      <c r="G406" t="s">
        <v>480</v>
      </c>
      <c r="H406" t="s">
        <v>480</v>
      </c>
      <c r="I406" t="s">
        <v>480</v>
      </c>
      <c r="J406" t="s">
        <v>480</v>
      </c>
      <c r="K406" t="s">
        <v>480</v>
      </c>
      <c r="L406" t="s">
        <v>480</v>
      </c>
      <c r="M406" t="s">
        <v>480</v>
      </c>
      <c r="N406" t="s">
        <v>480</v>
      </c>
      <c r="O406" t="s">
        <v>480</v>
      </c>
      <c r="P406" t="s">
        <v>480</v>
      </c>
      <c r="Q406" t="s">
        <v>480</v>
      </c>
      <c r="R406" t="s">
        <v>480</v>
      </c>
      <c r="W406" s="2">
        <f t="shared" si="6"/>
        <v>0.43</v>
      </c>
      <c r="X406">
        <f>VLOOKUP(A406,'Innmelding og utmelding'!A:AQ,43,FALSE)</f>
        <v>1</v>
      </c>
    </row>
    <row r="407" spans="1:26" x14ac:dyDescent="0.3">
      <c r="A407">
        <v>1931</v>
      </c>
      <c r="B407" t="s">
        <v>439</v>
      </c>
      <c r="C407" t="s">
        <v>423</v>
      </c>
      <c r="D407">
        <v>1</v>
      </c>
      <c r="E407">
        <v>1</v>
      </c>
      <c r="F407">
        <v>1</v>
      </c>
      <c r="G407">
        <v>1</v>
      </c>
      <c r="H407">
        <v>0.61</v>
      </c>
      <c r="I407" t="s">
        <v>480</v>
      </c>
      <c r="J407" t="s">
        <v>480</v>
      </c>
      <c r="K407" t="s">
        <v>480</v>
      </c>
      <c r="L407" t="s">
        <v>480</v>
      </c>
      <c r="M407" t="s">
        <v>480</v>
      </c>
      <c r="N407" t="s">
        <v>480</v>
      </c>
      <c r="O407" t="s">
        <v>480</v>
      </c>
      <c r="P407" t="s">
        <v>480</v>
      </c>
      <c r="Q407" s="2">
        <v>0.40821917808219177</v>
      </c>
      <c r="R407">
        <v>1</v>
      </c>
      <c r="S407">
        <v>0.6</v>
      </c>
      <c r="W407" s="2">
        <f t="shared" si="6"/>
        <v>6.6182191780821915</v>
      </c>
      <c r="X407">
        <f>VLOOKUP(A407,'Innmelding og utmelding'!A:AQ,43,FALSE)</f>
        <v>2</v>
      </c>
      <c r="Z407" s="3"/>
    </row>
    <row r="408" spans="1:26" x14ac:dyDescent="0.3">
      <c r="A408">
        <v>1933</v>
      </c>
      <c r="B408" t="s">
        <v>440</v>
      </c>
      <c r="C408" t="s">
        <v>423</v>
      </c>
      <c r="D408">
        <v>1</v>
      </c>
      <c r="E408">
        <v>1</v>
      </c>
      <c r="F408">
        <v>0.56000000000000005</v>
      </c>
      <c r="G408" t="s">
        <v>480</v>
      </c>
      <c r="H408" t="s">
        <v>480</v>
      </c>
      <c r="I408" t="s">
        <v>480</v>
      </c>
      <c r="J408" t="s">
        <v>480</v>
      </c>
      <c r="K408" t="s">
        <v>480</v>
      </c>
      <c r="L408" t="s">
        <v>480</v>
      </c>
      <c r="M408" t="s">
        <v>480</v>
      </c>
      <c r="N408" t="s">
        <v>480</v>
      </c>
      <c r="O408" t="s">
        <v>480</v>
      </c>
      <c r="P408" t="s">
        <v>480</v>
      </c>
      <c r="Q408" t="s">
        <v>480</v>
      </c>
      <c r="R408" t="s">
        <v>480</v>
      </c>
      <c r="W408" s="2">
        <f t="shared" si="6"/>
        <v>2.56</v>
      </c>
      <c r="X408">
        <f>VLOOKUP(A408,'Innmelding og utmelding'!A:AQ,43,FALSE)</f>
        <v>1</v>
      </c>
      <c r="Z408" s="3"/>
    </row>
    <row r="409" spans="1:26" x14ac:dyDescent="0.3">
      <c r="A409">
        <v>1936</v>
      </c>
      <c r="B409" t="s">
        <v>441</v>
      </c>
      <c r="C409" t="s">
        <v>423</v>
      </c>
      <c r="D409" t="s">
        <v>480</v>
      </c>
      <c r="E409">
        <v>0.48</v>
      </c>
      <c r="F409">
        <v>0.56000000000000005</v>
      </c>
      <c r="G409" t="s">
        <v>480</v>
      </c>
      <c r="H409" t="s">
        <v>480</v>
      </c>
      <c r="I409" t="s">
        <v>480</v>
      </c>
      <c r="J409" t="s">
        <v>480</v>
      </c>
      <c r="K409" t="s">
        <v>480</v>
      </c>
      <c r="L409" t="s">
        <v>480</v>
      </c>
      <c r="M409">
        <v>0.64</v>
      </c>
      <c r="N409">
        <v>1</v>
      </c>
      <c r="O409">
        <v>1</v>
      </c>
      <c r="P409" s="2">
        <v>0.67397260273972603</v>
      </c>
      <c r="Q409" t="s">
        <v>480</v>
      </c>
      <c r="R409" t="s">
        <v>480</v>
      </c>
      <c r="W409" s="2">
        <f t="shared" si="6"/>
        <v>4.3539726027397263</v>
      </c>
      <c r="X409">
        <f>VLOOKUP(A409,'Innmelding og utmelding'!A:AQ,43,FALSE)</f>
        <v>2</v>
      </c>
    </row>
    <row r="410" spans="1:26" x14ac:dyDescent="0.3">
      <c r="A410">
        <v>1938</v>
      </c>
      <c r="B410" t="s">
        <v>442</v>
      </c>
      <c r="C410" t="s">
        <v>423</v>
      </c>
      <c r="D410">
        <v>1</v>
      </c>
      <c r="E410">
        <v>1</v>
      </c>
      <c r="F410">
        <v>1</v>
      </c>
      <c r="G410">
        <v>1</v>
      </c>
      <c r="H410">
        <v>0.5</v>
      </c>
      <c r="I410" t="s">
        <v>480</v>
      </c>
      <c r="J410" t="s">
        <v>480</v>
      </c>
      <c r="K410">
        <v>0.18</v>
      </c>
      <c r="L410">
        <v>0.13</v>
      </c>
      <c r="M410">
        <v>1</v>
      </c>
      <c r="N410">
        <v>1</v>
      </c>
      <c r="O410" s="2">
        <v>0.47267759562841533</v>
      </c>
      <c r="P410" t="s">
        <v>480</v>
      </c>
      <c r="Q410" t="s">
        <v>480</v>
      </c>
      <c r="R410" t="s">
        <v>480</v>
      </c>
      <c r="W410" s="2">
        <f t="shared" si="6"/>
        <v>7.2826775956284147</v>
      </c>
      <c r="X410">
        <f>VLOOKUP(A410,'Innmelding og utmelding'!A:AQ,43,FALSE)</f>
        <v>3</v>
      </c>
    </row>
    <row r="411" spans="1:26" x14ac:dyDescent="0.3">
      <c r="A411">
        <v>1939</v>
      </c>
      <c r="B411" t="s">
        <v>443</v>
      </c>
      <c r="C411" t="s">
        <v>423</v>
      </c>
      <c r="D411" t="s">
        <v>480</v>
      </c>
      <c r="E411" t="s">
        <v>480</v>
      </c>
      <c r="F411" t="s">
        <v>480</v>
      </c>
      <c r="G411">
        <v>0.27</v>
      </c>
      <c r="H411" t="s">
        <v>480</v>
      </c>
      <c r="I411" t="s">
        <v>480</v>
      </c>
      <c r="J411" t="s">
        <v>480</v>
      </c>
      <c r="K411" t="s">
        <v>480</v>
      </c>
      <c r="L411" t="s">
        <v>480</v>
      </c>
      <c r="M411" t="s">
        <v>480</v>
      </c>
      <c r="N411" t="s">
        <v>480</v>
      </c>
      <c r="O411" s="2">
        <v>0.92896174863387981</v>
      </c>
      <c r="P411">
        <v>1</v>
      </c>
      <c r="Q411">
        <v>1</v>
      </c>
      <c r="R411">
        <v>1</v>
      </c>
      <c r="S411">
        <v>0.6</v>
      </c>
      <c r="W411" s="2">
        <f t="shared" si="6"/>
        <v>4.7989617486338796</v>
      </c>
      <c r="X411">
        <f>VLOOKUP(A411,'Innmelding og utmelding'!A:AQ,43,FALSE)</f>
        <v>2</v>
      </c>
    </row>
    <row r="412" spans="1:26" x14ac:dyDescent="0.3">
      <c r="A412">
        <v>1940</v>
      </c>
      <c r="B412" t="s">
        <v>444</v>
      </c>
      <c r="C412" t="s">
        <v>423</v>
      </c>
      <c r="D412">
        <v>1</v>
      </c>
      <c r="E412">
        <v>1</v>
      </c>
      <c r="F412">
        <v>1</v>
      </c>
      <c r="G412">
        <v>1</v>
      </c>
      <c r="H412">
        <v>0.61</v>
      </c>
      <c r="I412" t="s">
        <v>480</v>
      </c>
      <c r="J412" t="s">
        <v>480</v>
      </c>
      <c r="K412" t="s">
        <v>480</v>
      </c>
      <c r="L412" t="s">
        <v>480</v>
      </c>
      <c r="M412" t="s">
        <v>480</v>
      </c>
      <c r="N412" t="s">
        <v>480</v>
      </c>
      <c r="O412" t="s">
        <v>480</v>
      </c>
      <c r="P412" t="s">
        <v>480</v>
      </c>
      <c r="Q412" t="s">
        <v>480</v>
      </c>
      <c r="R412" t="s">
        <v>480</v>
      </c>
      <c r="W412" s="2">
        <f t="shared" si="6"/>
        <v>4.6100000000000003</v>
      </c>
      <c r="X412">
        <f>VLOOKUP(A412,'Innmelding og utmelding'!A:AQ,43,FALSE)</f>
        <v>1</v>
      </c>
    </row>
    <row r="413" spans="1:26" ht="15" customHeight="1" x14ac:dyDescent="0.3">
      <c r="A413">
        <v>1941</v>
      </c>
      <c r="B413" t="s">
        <v>445</v>
      </c>
      <c r="C413" t="s">
        <v>423</v>
      </c>
      <c r="D413" t="s">
        <v>480</v>
      </c>
      <c r="E413" t="s">
        <v>480</v>
      </c>
      <c r="F413" t="s">
        <v>480</v>
      </c>
      <c r="G413" t="s">
        <v>480</v>
      </c>
      <c r="H413" t="s">
        <v>480</v>
      </c>
      <c r="I413" t="s">
        <v>480</v>
      </c>
      <c r="J413" t="s">
        <v>480</v>
      </c>
      <c r="K413">
        <v>0.37</v>
      </c>
      <c r="L413">
        <v>1</v>
      </c>
      <c r="M413">
        <v>1</v>
      </c>
      <c r="N413">
        <v>1</v>
      </c>
      <c r="O413">
        <v>1</v>
      </c>
      <c r="P413" s="2">
        <v>0.67397260273972603</v>
      </c>
      <c r="Q413" t="s">
        <v>480</v>
      </c>
      <c r="R413" t="s">
        <v>480</v>
      </c>
      <c r="W413" s="2">
        <f t="shared" si="6"/>
        <v>5.0439726027397258</v>
      </c>
      <c r="X413">
        <f>VLOOKUP(A413,'Innmelding og utmelding'!A:AQ,43,FALSE)</f>
        <v>1</v>
      </c>
      <c r="Z413" s="3"/>
    </row>
    <row r="414" spans="1:26" x14ac:dyDescent="0.3">
      <c r="A414">
        <v>1942</v>
      </c>
      <c r="B414" t="s">
        <v>446</v>
      </c>
      <c r="C414" t="s">
        <v>423</v>
      </c>
      <c r="D414" t="s">
        <v>480</v>
      </c>
      <c r="E414" t="s">
        <v>480</v>
      </c>
      <c r="F414" t="s">
        <v>480</v>
      </c>
      <c r="G414">
        <v>0.8</v>
      </c>
      <c r="H414">
        <v>1</v>
      </c>
      <c r="I414">
        <v>1</v>
      </c>
      <c r="J414">
        <v>1</v>
      </c>
      <c r="K414">
        <v>1</v>
      </c>
      <c r="L414">
        <v>1</v>
      </c>
      <c r="M414">
        <v>1</v>
      </c>
      <c r="N414">
        <v>1</v>
      </c>
      <c r="O414">
        <v>1</v>
      </c>
      <c r="P414">
        <v>1</v>
      </c>
      <c r="Q414">
        <v>1</v>
      </c>
      <c r="R414">
        <v>1</v>
      </c>
      <c r="S414">
        <v>1</v>
      </c>
      <c r="T414">
        <v>1</v>
      </c>
      <c r="U414">
        <v>0.48</v>
      </c>
      <c r="W414" s="2">
        <f t="shared" si="6"/>
        <v>14.280000000000001</v>
      </c>
      <c r="X414">
        <f>VLOOKUP(A414,'Innmelding og utmelding'!A:AQ,43,FALSE)</f>
        <v>1</v>
      </c>
      <c r="Z414" s="3"/>
    </row>
    <row r="415" spans="1:26" x14ac:dyDescent="0.3">
      <c r="A415">
        <v>1943</v>
      </c>
      <c r="B415" t="s">
        <v>447</v>
      </c>
      <c r="C415" t="s">
        <v>423</v>
      </c>
      <c r="D415" t="s">
        <v>480</v>
      </c>
      <c r="E415" t="s">
        <v>480</v>
      </c>
      <c r="F415" t="s">
        <v>480</v>
      </c>
      <c r="G415" t="s">
        <v>480</v>
      </c>
      <c r="H415" t="s">
        <v>480</v>
      </c>
      <c r="I415" t="s">
        <v>480</v>
      </c>
      <c r="J415" t="s">
        <v>480</v>
      </c>
      <c r="K415" t="s">
        <v>480</v>
      </c>
      <c r="L415" t="s">
        <v>480</v>
      </c>
      <c r="M415" t="s">
        <v>480</v>
      </c>
      <c r="N415" t="s">
        <v>480</v>
      </c>
      <c r="O415" t="s">
        <v>480</v>
      </c>
      <c r="P415" t="s">
        <v>480</v>
      </c>
      <c r="Q415" t="s">
        <v>480</v>
      </c>
      <c r="R415" t="s">
        <v>480</v>
      </c>
      <c r="W415" s="2">
        <f t="shared" si="6"/>
        <v>0</v>
      </c>
      <c r="X415">
        <f>VLOOKUP(A415,'Innmelding og utmelding'!A:AQ,43,FALSE)</f>
        <v>0</v>
      </c>
    </row>
    <row r="416" spans="1:26" x14ac:dyDescent="0.3">
      <c r="A416">
        <v>2002</v>
      </c>
      <c r="B416" t="s">
        <v>448</v>
      </c>
      <c r="C416" t="s">
        <v>449</v>
      </c>
      <c r="D416" t="s">
        <v>480</v>
      </c>
      <c r="E416" t="s">
        <v>480</v>
      </c>
      <c r="F416" t="s">
        <v>480</v>
      </c>
      <c r="G416" t="s">
        <v>480</v>
      </c>
      <c r="H416">
        <v>0.56000000000000005</v>
      </c>
      <c r="I416">
        <v>0.3</v>
      </c>
      <c r="J416" t="s">
        <v>480</v>
      </c>
      <c r="K416" t="s">
        <v>480</v>
      </c>
      <c r="L416" t="s">
        <v>480</v>
      </c>
      <c r="M416" t="s">
        <v>480</v>
      </c>
      <c r="N416" t="s">
        <v>480</v>
      </c>
      <c r="O416" t="s">
        <v>480</v>
      </c>
      <c r="P416" t="s">
        <v>480</v>
      </c>
      <c r="Q416" t="s">
        <v>480</v>
      </c>
      <c r="R416" t="s">
        <v>480</v>
      </c>
      <c r="W416" s="2">
        <f t="shared" si="6"/>
        <v>0.8600000000000001</v>
      </c>
      <c r="X416">
        <f>VLOOKUP(A416,'Innmelding og utmelding'!A:AQ,43,FALSE)</f>
        <v>1</v>
      </c>
    </row>
    <row r="417" spans="1:26" x14ac:dyDescent="0.3">
      <c r="A417">
        <v>2003</v>
      </c>
      <c r="B417" t="s">
        <v>450</v>
      </c>
      <c r="C417" t="s">
        <v>449</v>
      </c>
      <c r="D417">
        <v>1</v>
      </c>
      <c r="E417">
        <v>0.62</v>
      </c>
      <c r="F417" t="s">
        <v>480</v>
      </c>
      <c r="G417" t="s">
        <v>480</v>
      </c>
      <c r="H417" t="s">
        <v>480</v>
      </c>
      <c r="I417" t="s">
        <v>480</v>
      </c>
      <c r="J417" t="s">
        <v>480</v>
      </c>
      <c r="K417" t="s">
        <v>480</v>
      </c>
      <c r="L417" t="s">
        <v>480</v>
      </c>
      <c r="M417" t="s">
        <v>480</v>
      </c>
      <c r="N417" t="s">
        <v>480</v>
      </c>
      <c r="O417" t="s">
        <v>480</v>
      </c>
      <c r="P417" t="s">
        <v>480</v>
      </c>
      <c r="Q417" t="s">
        <v>480</v>
      </c>
      <c r="R417" t="s">
        <v>480</v>
      </c>
      <c r="W417" s="2">
        <f t="shared" si="6"/>
        <v>1.62</v>
      </c>
      <c r="X417">
        <f>VLOOKUP(A417,'Innmelding og utmelding'!A:AQ,43,FALSE)</f>
        <v>1</v>
      </c>
    </row>
    <row r="418" spans="1:26" x14ac:dyDescent="0.3">
      <c r="A418">
        <v>2004</v>
      </c>
      <c r="B418" t="s">
        <v>451</v>
      </c>
      <c r="C418" t="s">
        <v>449</v>
      </c>
      <c r="D418">
        <v>0.36</v>
      </c>
      <c r="E418" t="s">
        <v>480</v>
      </c>
      <c r="F418">
        <v>7.0000000000000007E-2</v>
      </c>
      <c r="G418">
        <v>1</v>
      </c>
      <c r="H418">
        <v>0.27</v>
      </c>
      <c r="I418" t="s">
        <v>480</v>
      </c>
      <c r="J418" t="s">
        <v>480</v>
      </c>
      <c r="K418" t="s">
        <v>480</v>
      </c>
      <c r="L418" t="s">
        <v>480</v>
      </c>
      <c r="M418" t="s">
        <v>480</v>
      </c>
      <c r="N418" t="s">
        <v>480</v>
      </c>
      <c r="O418" t="s">
        <v>480</v>
      </c>
      <c r="P418" t="s">
        <v>480</v>
      </c>
      <c r="Q418" t="s">
        <v>480</v>
      </c>
      <c r="R418" t="s">
        <v>480</v>
      </c>
      <c r="W418" s="2">
        <f t="shared" si="6"/>
        <v>1.7</v>
      </c>
      <c r="X418">
        <f>VLOOKUP(A418,'Innmelding og utmelding'!A:AQ,43,FALSE)</f>
        <v>2</v>
      </c>
    </row>
    <row r="419" spans="1:26" x14ac:dyDescent="0.3">
      <c r="A419">
        <v>2011</v>
      </c>
      <c r="B419" t="s">
        <v>475</v>
      </c>
      <c r="C419" t="s">
        <v>449</v>
      </c>
      <c r="D419" t="s">
        <v>480</v>
      </c>
      <c r="E419" t="s">
        <v>480</v>
      </c>
      <c r="F419">
        <v>0.75</v>
      </c>
      <c r="G419">
        <v>1</v>
      </c>
      <c r="H419">
        <v>0.53</v>
      </c>
      <c r="I419" t="s">
        <v>480</v>
      </c>
      <c r="J419" t="s">
        <v>480</v>
      </c>
      <c r="K419" t="s">
        <v>480</v>
      </c>
      <c r="L419" t="s">
        <v>480</v>
      </c>
      <c r="M419" t="s">
        <v>480</v>
      </c>
      <c r="N419" t="s">
        <v>480</v>
      </c>
      <c r="O419" t="s">
        <v>480</v>
      </c>
      <c r="P419" s="2">
        <v>0.38630136986301367</v>
      </c>
      <c r="Q419">
        <v>1</v>
      </c>
      <c r="R419">
        <v>1</v>
      </c>
      <c r="S419">
        <v>1</v>
      </c>
      <c r="T419">
        <v>0.61</v>
      </c>
      <c r="W419" s="2">
        <f t="shared" si="6"/>
        <v>6.2763013698630141</v>
      </c>
      <c r="X419">
        <f>VLOOKUP(A419,'Innmelding og utmelding'!A:AQ,43,FALSE)</f>
        <v>2</v>
      </c>
    </row>
    <row r="420" spans="1:26" x14ac:dyDescent="0.3">
      <c r="A420">
        <v>2012</v>
      </c>
      <c r="B420" t="s">
        <v>452</v>
      </c>
      <c r="C420" t="s">
        <v>449</v>
      </c>
      <c r="D420" t="s">
        <v>480</v>
      </c>
      <c r="E420" t="s">
        <v>480</v>
      </c>
      <c r="F420" t="s">
        <v>480</v>
      </c>
      <c r="G420" t="s">
        <v>480</v>
      </c>
      <c r="H420" t="s">
        <v>480</v>
      </c>
      <c r="I420" t="s">
        <v>480</v>
      </c>
      <c r="J420" t="s">
        <v>480</v>
      </c>
      <c r="K420" t="s">
        <v>480</v>
      </c>
      <c r="L420" t="s">
        <v>480</v>
      </c>
      <c r="M420" t="s">
        <v>480</v>
      </c>
      <c r="N420" t="s">
        <v>480</v>
      </c>
      <c r="O420" t="s">
        <v>480</v>
      </c>
      <c r="P420" t="s">
        <v>480</v>
      </c>
      <c r="Q420" t="s">
        <v>480</v>
      </c>
      <c r="R420" t="s">
        <v>480</v>
      </c>
      <c r="W420" s="2">
        <f t="shared" si="6"/>
        <v>0</v>
      </c>
      <c r="X420">
        <f>VLOOKUP(A420,'Innmelding og utmelding'!A:AQ,43,FALSE)</f>
        <v>0</v>
      </c>
    </row>
    <row r="421" spans="1:26" x14ac:dyDescent="0.3">
      <c r="A421">
        <v>2014</v>
      </c>
      <c r="B421" t="s">
        <v>453</v>
      </c>
      <c r="C421" t="s">
        <v>449</v>
      </c>
      <c r="D421" t="s">
        <v>480</v>
      </c>
      <c r="E421" t="s">
        <v>480</v>
      </c>
      <c r="F421" t="s">
        <v>480</v>
      </c>
      <c r="G421">
        <v>0.93</v>
      </c>
      <c r="H421">
        <v>0.41</v>
      </c>
      <c r="I421" t="s">
        <v>480</v>
      </c>
      <c r="J421" t="s">
        <v>480</v>
      </c>
      <c r="K421" t="s">
        <v>480</v>
      </c>
      <c r="L421" t="s">
        <v>480</v>
      </c>
      <c r="M421" t="s">
        <v>480</v>
      </c>
      <c r="N421" t="s">
        <v>480</v>
      </c>
      <c r="O421" t="s">
        <v>480</v>
      </c>
      <c r="P421" t="s">
        <v>480</v>
      </c>
      <c r="Q421" t="s">
        <v>480</v>
      </c>
      <c r="R421" t="s">
        <v>480</v>
      </c>
      <c r="W421" s="2">
        <f t="shared" si="6"/>
        <v>1.34</v>
      </c>
      <c r="X421">
        <f>VLOOKUP(A421,'Innmelding og utmelding'!A:AQ,43,FALSE)</f>
        <v>1</v>
      </c>
    </row>
    <row r="422" spans="1:26" x14ac:dyDescent="0.3">
      <c r="A422">
        <v>2015</v>
      </c>
      <c r="B422" t="s">
        <v>454</v>
      </c>
      <c r="C422" t="s">
        <v>449</v>
      </c>
      <c r="D422" t="s">
        <v>480</v>
      </c>
      <c r="E422" t="s">
        <v>480</v>
      </c>
      <c r="F422" t="s">
        <v>480</v>
      </c>
      <c r="G422">
        <v>0.79</v>
      </c>
      <c r="H422">
        <v>1</v>
      </c>
      <c r="I422">
        <v>1</v>
      </c>
      <c r="J422">
        <v>0.52</v>
      </c>
      <c r="K422" t="s">
        <v>480</v>
      </c>
      <c r="L422" t="s">
        <v>480</v>
      </c>
      <c r="M422" t="s">
        <v>480</v>
      </c>
      <c r="N422" t="s">
        <v>480</v>
      </c>
      <c r="O422" t="s">
        <v>480</v>
      </c>
      <c r="P422" t="s">
        <v>480</v>
      </c>
      <c r="Q422" t="s">
        <v>480</v>
      </c>
      <c r="R422" t="s">
        <v>480</v>
      </c>
      <c r="W422" s="2">
        <f t="shared" si="6"/>
        <v>3.31</v>
      </c>
      <c r="X422">
        <f>VLOOKUP(A422,'Innmelding og utmelding'!A:AQ,43,FALSE)</f>
        <v>1</v>
      </c>
    </row>
    <row r="423" spans="1:26" x14ac:dyDescent="0.3">
      <c r="A423">
        <v>2017</v>
      </c>
      <c r="B423" t="s">
        <v>455</v>
      </c>
      <c r="C423" t="s">
        <v>449</v>
      </c>
      <c r="D423" t="s">
        <v>480</v>
      </c>
      <c r="E423" t="s">
        <v>480</v>
      </c>
      <c r="F423" t="s">
        <v>480</v>
      </c>
      <c r="G423" t="s">
        <v>480</v>
      </c>
      <c r="H423" t="s">
        <v>480</v>
      </c>
      <c r="I423" t="s">
        <v>480</v>
      </c>
      <c r="J423" t="s">
        <v>480</v>
      </c>
      <c r="K423" t="s">
        <v>480</v>
      </c>
      <c r="L423">
        <v>0.33</v>
      </c>
      <c r="M423">
        <v>0.91</v>
      </c>
      <c r="N423" t="s">
        <v>480</v>
      </c>
      <c r="O423" t="s">
        <v>480</v>
      </c>
      <c r="P423" t="s">
        <v>480</v>
      </c>
      <c r="Q423" t="s">
        <v>480</v>
      </c>
      <c r="R423" t="s">
        <v>480</v>
      </c>
      <c r="W423" s="2">
        <f t="shared" si="6"/>
        <v>1.24</v>
      </c>
      <c r="X423">
        <f>VLOOKUP(A423,'Innmelding og utmelding'!A:AQ,43,FALSE)</f>
        <v>1</v>
      </c>
    </row>
    <row r="424" spans="1:26" x14ac:dyDescent="0.3">
      <c r="A424">
        <v>2018</v>
      </c>
      <c r="B424" t="s">
        <v>456</v>
      </c>
      <c r="C424" t="s">
        <v>449</v>
      </c>
      <c r="D424" t="s">
        <v>480</v>
      </c>
      <c r="E424" t="s">
        <v>480</v>
      </c>
      <c r="F424" t="s">
        <v>480</v>
      </c>
      <c r="G424" t="s">
        <v>480</v>
      </c>
      <c r="H424" t="s">
        <v>480</v>
      </c>
      <c r="I424" t="s">
        <v>480</v>
      </c>
      <c r="J424" t="s">
        <v>480</v>
      </c>
      <c r="K424" t="s">
        <v>480</v>
      </c>
      <c r="L424" t="s">
        <v>480</v>
      </c>
      <c r="M424" t="s">
        <v>480</v>
      </c>
      <c r="N424" t="s">
        <v>480</v>
      </c>
      <c r="O424" t="s">
        <v>480</v>
      </c>
      <c r="P424" t="s">
        <v>480</v>
      </c>
      <c r="Q424" t="s">
        <v>480</v>
      </c>
      <c r="R424" t="s">
        <v>480</v>
      </c>
      <c r="W424" s="2">
        <f t="shared" si="6"/>
        <v>0</v>
      </c>
      <c r="X424">
        <f>VLOOKUP(A424,'Innmelding og utmelding'!A:AQ,43,FALSE)</f>
        <v>0</v>
      </c>
    </row>
    <row r="425" spans="1:26" x14ac:dyDescent="0.3">
      <c r="A425">
        <v>2019</v>
      </c>
      <c r="B425" t="s">
        <v>457</v>
      </c>
      <c r="C425" t="s">
        <v>449</v>
      </c>
      <c r="D425" t="s">
        <v>480</v>
      </c>
      <c r="E425" t="s">
        <v>480</v>
      </c>
      <c r="F425" t="s">
        <v>480</v>
      </c>
      <c r="G425" t="s">
        <v>480</v>
      </c>
      <c r="H425" t="s">
        <v>480</v>
      </c>
      <c r="I425" t="s">
        <v>480</v>
      </c>
      <c r="J425" t="s">
        <v>480</v>
      </c>
      <c r="K425" t="s">
        <v>480</v>
      </c>
      <c r="L425">
        <v>0.38</v>
      </c>
      <c r="M425">
        <v>1</v>
      </c>
      <c r="N425" s="2">
        <v>0.67671232876712328</v>
      </c>
      <c r="O425" t="s">
        <v>480</v>
      </c>
      <c r="P425" t="s">
        <v>480</v>
      </c>
      <c r="Q425" t="s">
        <v>480</v>
      </c>
      <c r="R425" t="s">
        <v>480</v>
      </c>
      <c r="W425" s="2">
        <f t="shared" si="6"/>
        <v>2.056712328767123</v>
      </c>
      <c r="X425">
        <f>VLOOKUP(A425,'Innmelding og utmelding'!A:AQ,43,FALSE)</f>
        <v>1</v>
      </c>
    </row>
    <row r="426" spans="1:26" x14ac:dyDescent="0.3">
      <c r="A426">
        <v>2020</v>
      </c>
      <c r="B426" t="s">
        <v>458</v>
      </c>
      <c r="C426" t="s">
        <v>449</v>
      </c>
      <c r="D426">
        <v>1</v>
      </c>
      <c r="E426">
        <v>1</v>
      </c>
      <c r="F426">
        <v>0.48</v>
      </c>
      <c r="G426">
        <v>0.31</v>
      </c>
      <c r="H426">
        <v>1</v>
      </c>
      <c r="I426">
        <v>1</v>
      </c>
      <c r="J426">
        <v>1</v>
      </c>
      <c r="K426">
        <v>1</v>
      </c>
      <c r="L426">
        <v>1</v>
      </c>
      <c r="M426">
        <v>0.67</v>
      </c>
      <c r="N426" t="s">
        <v>480</v>
      </c>
      <c r="O426" t="s">
        <v>480</v>
      </c>
      <c r="P426" t="s">
        <v>480</v>
      </c>
      <c r="Q426" s="2">
        <v>0.38630136986301367</v>
      </c>
      <c r="R426">
        <v>1</v>
      </c>
      <c r="S426">
        <v>1</v>
      </c>
      <c r="T426">
        <v>1</v>
      </c>
      <c r="U426">
        <v>0.6</v>
      </c>
      <c r="W426" s="2">
        <f t="shared" si="6"/>
        <v>12.446301369863015</v>
      </c>
      <c r="X426">
        <f>VLOOKUP(A426,'Innmelding og utmelding'!A:AQ,43,FALSE)</f>
        <v>3</v>
      </c>
    </row>
    <row r="427" spans="1:26" x14ac:dyDescent="0.3">
      <c r="A427">
        <v>2021</v>
      </c>
      <c r="B427" t="s">
        <v>459</v>
      </c>
      <c r="C427" t="s">
        <v>449</v>
      </c>
      <c r="D427" t="s">
        <v>480</v>
      </c>
      <c r="E427" t="s">
        <v>480</v>
      </c>
      <c r="F427" t="s">
        <v>480</v>
      </c>
      <c r="G427" t="s">
        <v>480</v>
      </c>
      <c r="H427">
        <v>0.56999999999999995</v>
      </c>
      <c r="I427">
        <v>1</v>
      </c>
      <c r="J427">
        <v>0.52</v>
      </c>
      <c r="K427" t="s">
        <v>480</v>
      </c>
      <c r="L427" t="s">
        <v>480</v>
      </c>
      <c r="M427" t="s">
        <v>480</v>
      </c>
      <c r="N427" t="s">
        <v>480</v>
      </c>
      <c r="O427" s="2">
        <v>0.67213114754098369</v>
      </c>
      <c r="P427">
        <v>1</v>
      </c>
      <c r="Q427">
        <v>1</v>
      </c>
      <c r="R427" s="2">
        <v>0.76164383561643834</v>
      </c>
      <c r="V427">
        <v>0.7</v>
      </c>
      <c r="W427" s="2">
        <f t="shared" si="6"/>
        <v>6.2237749831574227</v>
      </c>
      <c r="X427">
        <f>VLOOKUP(A427,'Innmelding og utmelding'!A:AQ,43,FALSE)</f>
        <v>3</v>
      </c>
      <c r="Z427" s="3"/>
    </row>
    <row r="428" spans="1:26" x14ac:dyDescent="0.3">
      <c r="A428">
        <v>2022</v>
      </c>
      <c r="B428" t="s">
        <v>460</v>
      </c>
      <c r="C428" t="s">
        <v>449</v>
      </c>
      <c r="D428" t="s">
        <v>480</v>
      </c>
      <c r="E428" t="s">
        <v>480</v>
      </c>
      <c r="F428" t="s">
        <v>480</v>
      </c>
      <c r="G428" t="s">
        <v>480</v>
      </c>
      <c r="H428" t="s">
        <v>480</v>
      </c>
      <c r="I428" t="s">
        <v>480</v>
      </c>
      <c r="J428" t="s">
        <v>480</v>
      </c>
      <c r="K428" t="s">
        <v>480</v>
      </c>
      <c r="L428" t="s">
        <v>480</v>
      </c>
      <c r="M428" t="s">
        <v>480</v>
      </c>
      <c r="N428" t="s">
        <v>480</v>
      </c>
      <c r="O428" t="s">
        <v>480</v>
      </c>
      <c r="P428" t="s">
        <v>480</v>
      </c>
      <c r="Q428" t="s">
        <v>480</v>
      </c>
      <c r="R428" t="s">
        <v>480</v>
      </c>
      <c r="W428" s="2">
        <f t="shared" si="6"/>
        <v>0</v>
      </c>
      <c r="X428">
        <f>VLOOKUP(A428,'Innmelding og utmelding'!A:AQ,43,FALSE)</f>
        <v>0</v>
      </c>
      <c r="Z428" s="3"/>
    </row>
    <row r="429" spans="1:26" x14ac:dyDescent="0.3">
      <c r="A429">
        <v>2023</v>
      </c>
      <c r="B429" t="s">
        <v>461</v>
      </c>
      <c r="C429" t="s">
        <v>449</v>
      </c>
      <c r="D429" t="s">
        <v>480</v>
      </c>
      <c r="E429" t="s">
        <v>480</v>
      </c>
      <c r="F429">
        <v>0.9</v>
      </c>
      <c r="G429">
        <v>1</v>
      </c>
      <c r="H429">
        <v>1</v>
      </c>
      <c r="I429">
        <v>1</v>
      </c>
      <c r="J429">
        <v>1</v>
      </c>
      <c r="K429">
        <v>0.68</v>
      </c>
      <c r="L429" t="s">
        <v>480</v>
      </c>
      <c r="M429" t="s">
        <v>480</v>
      </c>
      <c r="N429" s="2">
        <v>0.9945205479452055</v>
      </c>
      <c r="O429">
        <v>1</v>
      </c>
      <c r="P429">
        <v>1</v>
      </c>
      <c r="Q429">
        <v>1</v>
      </c>
      <c r="R429">
        <v>1</v>
      </c>
      <c r="S429">
        <v>1</v>
      </c>
      <c r="T429">
        <v>0.61</v>
      </c>
      <c r="W429" s="2">
        <f t="shared" si="6"/>
        <v>12.184520547945205</v>
      </c>
      <c r="X429">
        <f>VLOOKUP(A429,'Innmelding og utmelding'!A:AQ,43,FALSE)</f>
        <v>2</v>
      </c>
      <c r="Z429" s="7"/>
    </row>
    <row r="430" spans="1:26" x14ac:dyDescent="0.3">
      <c r="A430">
        <v>2024</v>
      </c>
      <c r="B430" t="s">
        <v>462</v>
      </c>
      <c r="C430" t="s">
        <v>449</v>
      </c>
      <c r="D430" t="s">
        <v>480</v>
      </c>
      <c r="E430" t="s">
        <v>480</v>
      </c>
      <c r="F430" t="s">
        <v>480</v>
      </c>
      <c r="G430" t="s">
        <v>480</v>
      </c>
      <c r="H430" t="s">
        <v>480</v>
      </c>
      <c r="I430" t="s">
        <v>480</v>
      </c>
      <c r="J430" t="s">
        <v>480</v>
      </c>
      <c r="K430" t="s">
        <v>480</v>
      </c>
      <c r="L430" t="s">
        <v>480</v>
      </c>
      <c r="M430" t="s">
        <v>480</v>
      </c>
      <c r="N430" t="s">
        <v>480</v>
      </c>
      <c r="O430" t="s">
        <v>480</v>
      </c>
      <c r="P430" t="s">
        <v>480</v>
      </c>
      <c r="Q430" t="s">
        <v>480</v>
      </c>
      <c r="R430" t="s">
        <v>480</v>
      </c>
      <c r="W430" s="2">
        <f t="shared" si="6"/>
        <v>0</v>
      </c>
      <c r="X430">
        <f>VLOOKUP(A430,'Innmelding og utmelding'!A:AQ,43,FALSE)</f>
        <v>0</v>
      </c>
      <c r="Z430" s="36"/>
    </row>
    <row r="431" spans="1:26" x14ac:dyDescent="0.3">
      <c r="A431">
        <v>2025</v>
      </c>
      <c r="B431" t="s">
        <v>463</v>
      </c>
      <c r="C431" t="s">
        <v>449</v>
      </c>
      <c r="D431" t="s">
        <v>480</v>
      </c>
      <c r="E431" t="s">
        <v>480</v>
      </c>
      <c r="F431" t="s">
        <v>480</v>
      </c>
      <c r="G431" t="s">
        <v>480</v>
      </c>
      <c r="H431" t="s">
        <v>480</v>
      </c>
      <c r="I431" t="s">
        <v>480</v>
      </c>
      <c r="J431" t="s">
        <v>480</v>
      </c>
      <c r="K431" t="s">
        <v>480</v>
      </c>
      <c r="L431" t="s">
        <v>480</v>
      </c>
      <c r="M431" t="s">
        <v>480</v>
      </c>
      <c r="N431" t="s">
        <v>480</v>
      </c>
      <c r="O431" t="s">
        <v>480</v>
      </c>
      <c r="P431" t="s">
        <v>480</v>
      </c>
      <c r="Q431" t="s">
        <v>480</v>
      </c>
      <c r="R431" t="s">
        <v>480</v>
      </c>
      <c r="W431" s="2">
        <f t="shared" si="6"/>
        <v>0</v>
      </c>
      <c r="X431">
        <f>VLOOKUP(A431,'Innmelding og utmelding'!A:AQ,43,FALSE)</f>
        <v>0</v>
      </c>
    </row>
    <row r="432" spans="1:26" x14ac:dyDescent="0.3">
      <c r="A432">
        <v>2027</v>
      </c>
      <c r="B432" t="s">
        <v>464</v>
      </c>
      <c r="C432" t="s">
        <v>449</v>
      </c>
      <c r="D432" t="s">
        <v>480</v>
      </c>
      <c r="E432" t="s">
        <v>480</v>
      </c>
      <c r="F432" t="s">
        <v>480</v>
      </c>
      <c r="G432" t="s">
        <v>480</v>
      </c>
      <c r="H432" t="s">
        <v>480</v>
      </c>
      <c r="I432" t="s">
        <v>480</v>
      </c>
      <c r="J432" t="s">
        <v>480</v>
      </c>
      <c r="K432" t="s">
        <v>480</v>
      </c>
      <c r="L432" t="s">
        <v>480</v>
      </c>
      <c r="M432" t="s">
        <v>480</v>
      </c>
      <c r="N432" t="s">
        <v>480</v>
      </c>
      <c r="O432" t="s">
        <v>480</v>
      </c>
      <c r="P432" t="s">
        <v>480</v>
      </c>
      <c r="Q432" t="s">
        <v>480</v>
      </c>
      <c r="R432" t="s">
        <v>480</v>
      </c>
      <c r="W432" s="2">
        <f t="shared" si="6"/>
        <v>0</v>
      </c>
      <c r="X432">
        <f>VLOOKUP(A432,'Innmelding og utmelding'!A:AQ,43,FALSE)</f>
        <v>0</v>
      </c>
    </row>
    <row r="433" spans="1:24" x14ac:dyDescent="0.3">
      <c r="A433">
        <v>2028</v>
      </c>
      <c r="B433" t="s">
        <v>465</v>
      </c>
      <c r="C433" t="s">
        <v>449</v>
      </c>
      <c r="D433" t="s">
        <v>480</v>
      </c>
      <c r="E433" t="s">
        <v>480</v>
      </c>
      <c r="F433" t="s">
        <v>480</v>
      </c>
      <c r="G433" t="s">
        <v>480</v>
      </c>
      <c r="H433" t="s">
        <v>480</v>
      </c>
      <c r="I433" t="s">
        <v>480</v>
      </c>
      <c r="J433" t="s">
        <v>480</v>
      </c>
      <c r="K433" t="s">
        <v>480</v>
      </c>
      <c r="L433" t="s">
        <v>480</v>
      </c>
      <c r="M433" t="s">
        <v>480</v>
      </c>
      <c r="N433" t="s">
        <v>480</v>
      </c>
      <c r="O433" t="s">
        <v>480</v>
      </c>
      <c r="P433" t="s">
        <v>480</v>
      </c>
      <c r="Q433" t="s">
        <v>480</v>
      </c>
      <c r="R433" t="s">
        <v>480</v>
      </c>
      <c r="W433" s="2">
        <f t="shared" si="6"/>
        <v>0</v>
      </c>
      <c r="X433">
        <f>VLOOKUP(A433,'Innmelding og utmelding'!A:AQ,43,FALSE)</f>
        <v>0</v>
      </c>
    </row>
    <row r="434" spans="1:24" x14ac:dyDescent="0.3">
      <c r="A434">
        <v>2030</v>
      </c>
      <c r="B434" t="s">
        <v>466</v>
      </c>
      <c r="C434" t="s">
        <v>449</v>
      </c>
      <c r="D434" t="s">
        <v>480</v>
      </c>
      <c r="E434" t="s">
        <v>480</v>
      </c>
      <c r="F434" t="s">
        <v>480</v>
      </c>
      <c r="G434" t="s">
        <v>480</v>
      </c>
      <c r="H434" t="s">
        <v>480</v>
      </c>
      <c r="I434" t="s">
        <v>480</v>
      </c>
      <c r="J434" t="s">
        <v>480</v>
      </c>
      <c r="K434" t="s">
        <v>480</v>
      </c>
      <c r="L434" t="s">
        <v>480</v>
      </c>
      <c r="M434" t="s">
        <v>480</v>
      </c>
      <c r="N434" t="s">
        <v>480</v>
      </c>
      <c r="O434" t="s">
        <v>480</v>
      </c>
      <c r="P434" t="s">
        <v>480</v>
      </c>
      <c r="Q434" t="s">
        <v>480</v>
      </c>
      <c r="R434" t="s">
        <v>480</v>
      </c>
      <c r="W434" s="2">
        <f t="shared" si="6"/>
        <v>0</v>
      </c>
      <c r="X434">
        <f>VLOOKUP(A434,'Innmelding og utmelding'!A:AQ,43,FALSE)</f>
        <v>0</v>
      </c>
    </row>
    <row r="438" spans="1:24" x14ac:dyDescent="0.3">
      <c r="S438" s="3"/>
      <c r="T438" s="3"/>
      <c r="U438" s="3"/>
      <c r="V438" s="3"/>
    </row>
  </sheetData>
  <conditionalFormatting sqref="D3:V434">
    <cfRule type="colorScale" priority="2">
      <colorScale>
        <cfvo type="min"/>
        <cfvo type="max"/>
        <color theme="0" tint="-0.14999847407452621"/>
        <color theme="0" tint="-0.249977111117893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57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baseColWidth="10" defaultRowHeight="14.4" x14ac:dyDescent="0.3"/>
  <cols>
    <col min="1" max="1" width="22.6640625" customWidth="1"/>
    <col min="2" max="2" width="15.6640625" style="42" customWidth="1"/>
    <col min="3" max="3" width="20" style="42" customWidth="1"/>
    <col min="4" max="4" width="12.5546875" style="37" bestFit="1" customWidth="1"/>
    <col min="5" max="5" width="11.6640625" style="39" bestFit="1" customWidth="1"/>
    <col min="6" max="6" width="12.5546875" style="37" bestFit="1" customWidth="1"/>
    <col min="7" max="7" width="11.6640625" style="39" bestFit="1" customWidth="1"/>
    <col min="8" max="8" width="12.5546875" style="37" bestFit="1" customWidth="1"/>
    <col min="9" max="9" width="11.6640625" style="39" bestFit="1" customWidth="1"/>
    <col min="10" max="10" width="12.5546875" style="37" bestFit="1" customWidth="1"/>
    <col min="11" max="11" width="11.6640625" style="39" bestFit="1" customWidth="1"/>
    <col min="12" max="12" width="12.5546875" style="37" bestFit="1" customWidth="1"/>
    <col min="13" max="13" width="11.6640625" style="39" bestFit="1" customWidth="1"/>
    <col min="14" max="14" width="12.5546875" style="37" bestFit="1" customWidth="1"/>
    <col min="15" max="15" width="11.6640625" style="39" bestFit="1" customWidth="1"/>
    <col min="16" max="16" width="12.5546875" style="37" bestFit="1" customWidth="1"/>
    <col min="17" max="17" width="11.6640625" style="39" bestFit="1" customWidth="1"/>
    <col min="18" max="18" width="12.5546875" style="37" bestFit="1" customWidth="1"/>
    <col min="19" max="19" width="11.6640625" style="39" bestFit="1" customWidth="1"/>
    <col min="20" max="20" width="12.5546875" style="37" bestFit="1" customWidth="1"/>
    <col min="21" max="21" width="11.6640625" style="39" bestFit="1" customWidth="1"/>
    <col min="22" max="22" width="12.5546875" style="37" bestFit="1" customWidth="1"/>
    <col min="23" max="23" width="11.6640625" style="39" bestFit="1" customWidth="1"/>
    <col min="24" max="24" width="12.5546875" style="37" bestFit="1" customWidth="1"/>
    <col min="25" max="25" width="11.6640625" style="39" bestFit="1" customWidth="1"/>
    <col min="26" max="26" width="12" style="37" bestFit="1" customWidth="1"/>
    <col min="27" max="27" width="11.6640625" style="39" bestFit="1" customWidth="1"/>
    <col min="28" max="28" width="12.5546875" style="37" bestFit="1" customWidth="1"/>
    <col min="29" max="29" width="11.6640625" style="39" bestFit="1" customWidth="1"/>
    <col min="30" max="30" width="12.5546875" style="37" bestFit="1" customWidth="1"/>
    <col min="31" max="31" width="11.6640625" style="39" bestFit="1" customWidth="1"/>
    <col min="32" max="32" width="12.5546875" style="37" bestFit="1" customWidth="1"/>
    <col min="33" max="33" width="11.6640625" style="39" bestFit="1" customWidth="1"/>
    <col min="34" max="34" width="12.5546875" style="37" bestFit="1" customWidth="1"/>
    <col min="35" max="35" width="11.6640625" style="39" bestFit="1" customWidth="1"/>
    <col min="36" max="36" width="11.44140625" style="37" bestFit="1" customWidth="1"/>
    <col min="37" max="37" width="10.5546875" style="39" bestFit="1" customWidth="1"/>
    <col min="38" max="38" width="11.44140625" style="37" bestFit="1" customWidth="1"/>
    <col min="39" max="39" width="10.5546875" style="39" bestFit="1" customWidth="1"/>
    <col min="40" max="40" width="11.44140625" style="37" bestFit="1" customWidth="1"/>
    <col min="41" max="41" width="10.5546875" style="39" bestFit="1" customWidth="1"/>
    <col min="42" max="42" width="11.44140625" style="37"/>
    <col min="43" max="43" width="11.44140625" style="39"/>
    <col min="44" max="44" width="11.5546875" style="48"/>
    <col min="45" max="45" width="11.5546875" style="39"/>
    <col min="46" max="47" width="11.5546875" style="48"/>
    <col min="48" max="49" width="10.88671875" style="48"/>
    <col min="50" max="50" width="16.6640625" customWidth="1"/>
  </cols>
  <sheetData>
    <row r="1" spans="1:51" s="8" customFormat="1" ht="42" customHeight="1" x14ac:dyDescent="0.35">
      <c r="A1" s="22" t="s">
        <v>516</v>
      </c>
      <c r="B1" s="41" t="s">
        <v>1</v>
      </c>
      <c r="C1" s="41" t="s">
        <v>2</v>
      </c>
      <c r="D1" s="23" t="s">
        <v>3</v>
      </c>
      <c r="E1" s="38" t="s">
        <v>4</v>
      </c>
      <c r="F1" s="23" t="s">
        <v>5</v>
      </c>
      <c r="G1" s="38" t="s">
        <v>6</v>
      </c>
      <c r="H1" s="23" t="s">
        <v>7</v>
      </c>
      <c r="I1" s="38" t="s">
        <v>8</v>
      </c>
      <c r="J1" s="23" t="s">
        <v>9</v>
      </c>
      <c r="K1" s="38" t="s">
        <v>10</v>
      </c>
      <c r="L1" s="23" t="s">
        <v>11</v>
      </c>
      <c r="M1" s="38" t="s">
        <v>12</v>
      </c>
      <c r="N1" s="23" t="s">
        <v>13</v>
      </c>
      <c r="O1" s="38" t="s">
        <v>14</v>
      </c>
      <c r="P1" s="23" t="s">
        <v>15</v>
      </c>
      <c r="Q1" s="38" t="s">
        <v>16</v>
      </c>
      <c r="R1" s="23" t="s">
        <v>17</v>
      </c>
      <c r="S1" s="38" t="s">
        <v>18</v>
      </c>
      <c r="T1" s="23" t="s">
        <v>19</v>
      </c>
      <c r="U1" s="38" t="s">
        <v>20</v>
      </c>
      <c r="V1" s="23" t="s">
        <v>21</v>
      </c>
      <c r="W1" s="38" t="s">
        <v>22</v>
      </c>
      <c r="X1" s="23" t="s">
        <v>23</v>
      </c>
      <c r="Y1" s="38" t="s">
        <v>24</v>
      </c>
      <c r="Z1" s="23" t="s">
        <v>467</v>
      </c>
      <c r="AA1" s="38" t="s">
        <v>468</v>
      </c>
      <c r="AB1" s="23" t="s">
        <v>470</v>
      </c>
      <c r="AC1" s="38" t="s">
        <v>471</v>
      </c>
      <c r="AD1" s="23" t="s">
        <v>472</v>
      </c>
      <c r="AE1" s="38" t="s">
        <v>473</v>
      </c>
      <c r="AF1" s="23" t="s">
        <v>478</v>
      </c>
      <c r="AG1" s="38" t="s">
        <v>479</v>
      </c>
      <c r="AH1" s="23" t="s">
        <v>482</v>
      </c>
      <c r="AI1" s="38" t="s">
        <v>483</v>
      </c>
      <c r="AJ1" s="23" t="s">
        <v>484</v>
      </c>
      <c r="AK1" s="38" t="s">
        <v>485</v>
      </c>
      <c r="AL1" s="23" t="s">
        <v>486</v>
      </c>
      <c r="AM1" s="38" t="s">
        <v>487</v>
      </c>
      <c r="AN1" s="23" t="s">
        <v>488</v>
      </c>
      <c r="AO1" s="38" t="s">
        <v>489</v>
      </c>
      <c r="AP1" s="23" t="s">
        <v>490</v>
      </c>
      <c r="AQ1" s="38" t="s">
        <v>491</v>
      </c>
      <c r="AR1" s="23" t="s">
        <v>524</v>
      </c>
      <c r="AS1" s="38" t="s">
        <v>525</v>
      </c>
      <c r="AT1" s="23" t="s">
        <v>526</v>
      </c>
      <c r="AU1" s="38" t="s">
        <v>527</v>
      </c>
      <c r="AV1" s="23" t="s">
        <v>529</v>
      </c>
      <c r="AW1" s="38" t="s">
        <v>530</v>
      </c>
      <c r="AX1" s="22" t="s">
        <v>476</v>
      </c>
      <c r="AY1" s="22" t="s">
        <v>477</v>
      </c>
    </row>
    <row r="2" spans="1:51" x14ac:dyDescent="0.3">
      <c r="A2" s="40" t="s">
        <v>515</v>
      </c>
      <c r="B2" s="42" t="s">
        <v>67</v>
      </c>
      <c r="C2" s="42" t="s">
        <v>67</v>
      </c>
      <c r="AU2" s="39"/>
      <c r="AW2" s="39"/>
      <c r="AX2" s="2">
        <f>VLOOKUP(A2,'andel av året (fra 2020)'!A:AA,27,FALSE)</f>
        <v>0</v>
      </c>
      <c r="AY2">
        <f>COUNT(D2,F2,H2,J2,L2,N2,P2,R2,T2,V2,X2,Z2,AB2,AD2,AF2,AH2,AJ2,AL2,AN2,AP2,AR2,AT2,AV2)</f>
        <v>0</v>
      </c>
    </row>
    <row r="3" spans="1:51" x14ac:dyDescent="0.3">
      <c r="A3">
        <v>1101</v>
      </c>
      <c r="B3" s="42" t="s">
        <v>204</v>
      </c>
      <c r="C3" s="42" t="s">
        <v>205</v>
      </c>
      <c r="D3" s="14"/>
      <c r="E3" s="10"/>
      <c r="F3" s="14"/>
      <c r="G3" s="10"/>
      <c r="H3" s="13">
        <v>37712</v>
      </c>
      <c r="I3" s="10"/>
      <c r="J3" s="14"/>
      <c r="K3" s="10"/>
      <c r="L3" s="14"/>
      <c r="M3" s="10"/>
      <c r="N3" s="14"/>
      <c r="O3" s="9">
        <v>38875</v>
      </c>
      <c r="P3" s="14"/>
      <c r="Q3" s="10"/>
      <c r="R3" s="14"/>
      <c r="S3" s="10"/>
      <c r="T3" s="14"/>
      <c r="U3" s="10"/>
      <c r="V3" s="14"/>
      <c r="W3" s="10"/>
      <c r="X3" s="14"/>
      <c r="Y3" s="10"/>
      <c r="Z3" s="14"/>
      <c r="AA3" s="10"/>
      <c r="AB3" s="14"/>
      <c r="AC3" s="10"/>
      <c r="AD3" s="14"/>
      <c r="AE3" s="10"/>
      <c r="AF3" s="14"/>
      <c r="AG3" s="10"/>
      <c r="AH3" s="14"/>
      <c r="AI3" s="10"/>
      <c r="AJ3" s="14"/>
      <c r="AK3" s="10"/>
      <c r="AL3" s="14"/>
      <c r="AM3" s="10"/>
      <c r="AN3" s="14"/>
      <c r="AO3" s="10"/>
      <c r="AU3" s="39"/>
      <c r="AW3" s="39"/>
      <c r="AX3" s="2">
        <f>VLOOKUP(A3,'andel av året (fra 2020)'!A:AA,27,FALSE)</f>
        <v>3.34</v>
      </c>
      <c r="AY3">
        <f t="shared" ref="AY3:AY66" si="0">COUNT(D3,F3,H3,J3,L3,N3,P3,R3,T3,V3,X3,Z3,AB3,AD3,AF3,AH3,AJ3,AL3,AN3,AP3,AR3,AT3,AV3)</f>
        <v>1</v>
      </c>
    </row>
    <row r="4" spans="1:51" x14ac:dyDescent="0.3">
      <c r="A4">
        <v>1103</v>
      </c>
      <c r="B4" s="42" t="s">
        <v>207</v>
      </c>
      <c r="C4" s="42" t="s">
        <v>205</v>
      </c>
      <c r="AU4" s="39"/>
      <c r="AW4" s="39"/>
      <c r="AX4" s="2">
        <f>VLOOKUP(A4,'andel av året (fra 2020)'!A:AA,27,FALSE)</f>
        <v>0</v>
      </c>
      <c r="AY4">
        <f t="shared" si="0"/>
        <v>0</v>
      </c>
    </row>
    <row r="5" spans="1:51" x14ac:dyDescent="0.3">
      <c r="A5">
        <v>1106</v>
      </c>
      <c r="B5" s="42" t="s">
        <v>208</v>
      </c>
      <c r="C5" s="42" t="s">
        <v>205</v>
      </c>
      <c r="D5" s="14"/>
      <c r="E5" s="10"/>
      <c r="F5" s="14"/>
      <c r="G5" s="10"/>
      <c r="H5" s="14"/>
      <c r="I5" s="10"/>
      <c r="J5" s="14"/>
      <c r="K5" s="10"/>
      <c r="L5" s="14"/>
      <c r="M5" s="10"/>
      <c r="N5" s="14"/>
      <c r="O5" s="10"/>
      <c r="P5" s="14"/>
      <c r="Q5" s="10"/>
      <c r="R5" s="14"/>
      <c r="S5" s="10"/>
      <c r="T5" s="14"/>
      <c r="U5" s="10"/>
      <c r="V5" s="13">
        <v>40371</v>
      </c>
      <c r="W5" s="10"/>
      <c r="X5" s="14"/>
      <c r="Y5" s="10"/>
      <c r="Z5" s="14"/>
      <c r="AA5" s="10"/>
      <c r="AB5" s="14"/>
      <c r="AC5" s="10"/>
      <c r="AD5" s="14"/>
      <c r="AE5" s="10"/>
      <c r="AF5" s="14"/>
      <c r="AG5" s="10"/>
      <c r="AH5" s="14"/>
      <c r="AI5" s="10"/>
      <c r="AJ5" s="14"/>
      <c r="AK5" s="9">
        <v>42902</v>
      </c>
      <c r="AL5" s="13"/>
      <c r="AM5" s="9"/>
      <c r="AN5" s="13"/>
      <c r="AO5" s="9"/>
      <c r="AU5" s="39"/>
      <c r="AW5" s="39"/>
      <c r="AX5" s="2">
        <f>VLOOKUP(A5,'andel av året (fra 2020)'!A:AA,27,FALSE)</f>
        <v>6.92</v>
      </c>
      <c r="AY5">
        <f t="shared" si="0"/>
        <v>1</v>
      </c>
    </row>
    <row r="6" spans="1:51" x14ac:dyDescent="0.3">
      <c r="A6">
        <v>1108</v>
      </c>
      <c r="B6" s="42" t="s">
        <v>206</v>
      </c>
      <c r="C6" s="42" t="s">
        <v>205</v>
      </c>
      <c r="AU6" s="39"/>
      <c r="AW6" s="39"/>
      <c r="AX6" s="2">
        <f>VLOOKUP(A6,'andel av året (fra 2020)'!A:AA,27,FALSE)</f>
        <v>0</v>
      </c>
      <c r="AY6">
        <f t="shared" si="0"/>
        <v>0</v>
      </c>
    </row>
    <row r="7" spans="1:51" x14ac:dyDescent="0.3">
      <c r="A7">
        <v>1111</v>
      </c>
      <c r="B7" s="42" t="s">
        <v>209</v>
      </c>
      <c r="C7" s="42" t="s">
        <v>205</v>
      </c>
      <c r="AU7" s="39"/>
      <c r="AW7" s="39"/>
      <c r="AX7" s="2">
        <f>VLOOKUP(A7,'andel av året (fra 2020)'!A:AA,27,FALSE)</f>
        <v>0</v>
      </c>
      <c r="AY7">
        <f t="shared" si="0"/>
        <v>0</v>
      </c>
    </row>
    <row r="8" spans="1:51" x14ac:dyDescent="0.3">
      <c r="A8">
        <v>1112</v>
      </c>
      <c r="B8" s="42" t="s">
        <v>210</v>
      </c>
      <c r="C8" s="42" t="s">
        <v>205</v>
      </c>
      <c r="AU8" s="39"/>
      <c r="AW8" s="39"/>
      <c r="AX8" s="2">
        <f>VLOOKUP(A8,'andel av året (fra 2020)'!A:AA,27,FALSE)</f>
        <v>0</v>
      </c>
      <c r="AY8">
        <f t="shared" si="0"/>
        <v>0</v>
      </c>
    </row>
    <row r="9" spans="1:51" x14ac:dyDescent="0.3">
      <c r="A9">
        <v>1114</v>
      </c>
      <c r="B9" s="42" t="s">
        <v>211</v>
      </c>
      <c r="C9" s="42" t="s">
        <v>205</v>
      </c>
      <c r="AU9" s="39"/>
      <c r="AW9" s="39"/>
      <c r="AX9" s="2">
        <f>VLOOKUP(A9,'andel av året (fra 2020)'!A:AA,27,FALSE)</f>
        <v>0</v>
      </c>
      <c r="AY9">
        <f t="shared" si="0"/>
        <v>0</v>
      </c>
    </row>
    <row r="10" spans="1:51" x14ac:dyDescent="0.3">
      <c r="A10">
        <v>1119</v>
      </c>
      <c r="B10" s="42" t="s">
        <v>212</v>
      </c>
      <c r="C10" s="42" t="s">
        <v>205</v>
      </c>
      <c r="AU10" s="39"/>
      <c r="AW10" s="39"/>
      <c r="AX10" s="2">
        <f>VLOOKUP(A10,'andel av året (fra 2020)'!A:AA,27,FALSE)</f>
        <v>0</v>
      </c>
      <c r="AY10">
        <f t="shared" si="0"/>
        <v>0</v>
      </c>
    </row>
    <row r="11" spans="1:51" x14ac:dyDescent="0.3">
      <c r="A11">
        <v>1120</v>
      </c>
      <c r="B11" s="42" t="s">
        <v>213</v>
      </c>
      <c r="C11" s="42" t="s">
        <v>205</v>
      </c>
      <c r="AU11" s="39"/>
      <c r="AW11" s="39"/>
      <c r="AX11" s="2">
        <f>VLOOKUP(A11,'andel av året (fra 2020)'!A:AA,27,FALSE)</f>
        <v>0</v>
      </c>
      <c r="AY11">
        <f t="shared" si="0"/>
        <v>0</v>
      </c>
    </row>
    <row r="12" spans="1:51" x14ac:dyDescent="0.3">
      <c r="A12">
        <v>1121</v>
      </c>
      <c r="B12" s="42" t="s">
        <v>214</v>
      </c>
      <c r="C12" s="42" t="s">
        <v>205</v>
      </c>
      <c r="AU12" s="39"/>
      <c r="AW12" s="39"/>
      <c r="AX12" s="2">
        <f>VLOOKUP(A12,'andel av året (fra 2020)'!A:AA,27,FALSE)</f>
        <v>0</v>
      </c>
      <c r="AY12">
        <f t="shared" si="0"/>
        <v>0</v>
      </c>
    </row>
    <row r="13" spans="1:51" x14ac:dyDescent="0.3">
      <c r="A13">
        <v>1122</v>
      </c>
      <c r="B13" s="42" t="s">
        <v>215</v>
      </c>
      <c r="C13" s="42" t="s">
        <v>205</v>
      </c>
      <c r="AU13" s="39"/>
      <c r="AW13" s="39"/>
      <c r="AX13" s="2">
        <f>VLOOKUP(A13,'andel av året (fra 2020)'!A:AA,27,FALSE)</f>
        <v>0</v>
      </c>
      <c r="AY13">
        <f t="shared" si="0"/>
        <v>0</v>
      </c>
    </row>
    <row r="14" spans="1:51" x14ac:dyDescent="0.3">
      <c r="A14">
        <v>1124</v>
      </c>
      <c r="B14" s="42" t="s">
        <v>216</v>
      </c>
      <c r="C14" s="42" t="s">
        <v>205</v>
      </c>
      <c r="AU14" s="39"/>
      <c r="AW14" s="39"/>
      <c r="AX14" s="2">
        <f>VLOOKUP(A14,'andel av året (fra 2020)'!A:AA,27,FALSE)</f>
        <v>0</v>
      </c>
      <c r="AY14">
        <f t="shared" si="0"/>
        <v>0</v>
      </c>
    </row>
    <row r="15" spans="1:51" x14ac:dyDescent="0.3">
      <c r="A15">
        <v>1127</v>
      </c>
      <c r="B15" s="42" t="s">
        <v>217</v>
      </c>
      <c r="C15" s="42" t="s">
        <v>205</v>
      </c>
      <c r="AU15" s="39"/>
      <c r="AW15" s="39"/>
      <c r="AX15" s="2">
        <f>VLOOKUP(A15,'andel av året (fra 2020)'!A:AA,27,FALSE)</f>
        <v>0</v>
      </c>
      <c r="AY15">
        <f t="shared" si="0"/>
        <v>0</v>
      </c>
    </row>
    <row r="16" spans="1:51" x14ac:dyDescent="0.3">
      <c r="A16">
        <v>1130</v>
      </c>
      <c r="B16" s="42" t="s">
        <v>219</v>
      </c>
      <c r="C16" s="42" t="s">
        <v>205</v>
      </c>
      <c r="D16" s="14"/>
      <c r="E16" s="10"/>
      <c r="F16" s="14"/>
      <c r="G16" s="10"/>
      <c r="H16" s="14"/>
      <c r="I16" s="10"/>
      <c r="J16" s="14"/>
      <c r="K16" s="10"/>
      <c r="L16" s="13">
        <v>38425</v>
      </c>
      <c r="M16" s="10"/>
      <c r="N16" s="14"/>
      <c r="O16" s="9">
        <v>38800</v>
      </c>
      <c r="P16" s="14"/>
      <c r="Q16" s="10"/>
      <c r="R16" s="14"/>
      <c r="S16" s="10"/>
      <c r="T16" s="14"/>
      <c r="U16" s="10"/>
      <c r="V16" s="14"/>
      <c r="W16" s="10"/>
      <c r="X16" s="14"/>
      <c r="Y16" s="10"/>
      <c r="Z16" s="14"/>
      <c r="AA16" s="10"/>
      <c r="AB16" s="14"/>
      <c r="AC16" s="10"/>
      <c r="AD16" s="14"/>
      <c r="AE16" s="10"/>
      <c r="AF16" s="14"/>
      <c r="AG16" s="10"/>
      <c r="AH16" s="14"/>
      <c r="AI16" s="10"/>
      <c r="AJ16" s="14"/>
      <c r="AK16" s="10"/>
      <c r="AL16" s="14"/>
      <c r="AM16" s="10"/>
      <c r="AN16" s="14"/>
      <c r="AO16" s="10"/>
      <c r="AU16" s="39"/>
      <c r="AW16" s="39"/>
      <c r="AX16" s="2">
        <f>VLOOKUP(A16,'andel av året (fra 2020)'!A:AA,27,FALSE)</f>
        <v>1</v>
      </c>
      <c r="AY16">
        <f t="shared" si="0"/>
        <v>1</v>
      </c>
    </row>
    <row r="17" spans="1:51" x14ac:dyDescent="0.3">
      <c r="A17">
        <v>1133</v>
      </c>
      <c r="B17" s="42" t="s">
        <v>220</v>
      </c>
      <c r="C17" s="42" t="s">
        <v>205</v>
      </c>
      <c r="D17" s="14"/>
      <c r="E17" s="10"/>
      <c r="F17" s="14"/>
      <c r="G17" s="10"/>
      <c r="H17" s="14"/>
      <c r="I17" s="10"/>
      <c r="J17" s="14"/>
      <c r="K17" s="10"/>
      <c r="L17" s="14"/>
      <c r="M17" s="10"/>
      <c r="N17" s="14"/>
      <c r="O17" s="10"/>
      <c r="P17" s="14"/>
      <c r="Q17" s="10"/>
      <c r="R17" s="14"/>
      <c r="S17" s="10"/>
      <c r="T17" s="14"/>
      <c r="U17" s="10"/>
      <c r="V17" s="14"/>
      <c r="W17" s="10"/>
      <c r="X17" s="14"/>
      <c r="Y17" s="10"/>
      <c r="Z17" s="14"/>
      <c r="AA17" s="10"/>
      <c r="AB17" s="14"/>
      <c r="AC17" s="10"/>
      <c r="AD17" s="14"/>
      <c r="AE17" s="10"/>
      <c r="AF17" s="13">
        <v>42235</v>
      </c>
      <c r="AG17" s="10"/>
      <c r="AH17" s="14"/>
      <c r="AI17" s="10"/>
      <c r="AJ17" s="14"/>
      <c r="AK17" s="10"/>
      <c r="AL17" s="14"/>
      <c r="AM17" s="9">
        <v>43321</v>
      </c>
      <c r="AN17" s="13"/>
      <c r="AO17" s="9"/>
      <c r="AU17" s="39"/>
      <c r="AW17" s="39"/>
      <c r="AX17" s="2">
        <f>VLOOKUP(A17,'andel av året (fra 2020)'!A:AA,27,FALSE)</f>
        <v>2.97</v>
      </c>
      <c r="AY17">
        <f t="shared" si="0"/>
        <v>1</v>
      </c>
    </row>
    <row r="18" spans="1:51" x14ac:dyDescent="0.3">
      <c r="A18">
        <v>1134</v>
      </c>
      <c r="B18" s="42" t="s">
        <v>221</v>
      </c>
      <c r="C18" s="42" t="s">
        <v>205</v>
      </c>
      <c r="AU18" s="39"/>
      <c r="AW18" s="39"/>
      <c r="AX18" s="2">
        <f>VLOOKUP(A18,'andel av året (fra 2020)'!A:AA,27,FALSE)</f>
        <v>0</v>
      </c>
      <c r="AY18">
        <f t="shared" si="0"/>
        <v>0</v>
      </c>
    </row>
    <row r="19" spans="1:51" x14ac:dyDescent="0.3">
      <c r="A19">
        <v>1135</v>
      </c>
      <c r="B19" s="42" t="s">
        <v>222</v>
      </c>
      <c r="C19" s="42" t="s">
        <v>205</v>
      </c>
      <c r="AU19" s="39"/>
      <c r="AW19" s="39"/>
      <c r="AX19" s="2">
        <f>VLOOKUP(A19,'andel av året (fra 2020)'!A:AA,27,FALSE)</f>
        <v>0</v>
      </c>
      <c r="AY19">
        <f t="shared" si="0"/>
        <v>0</v>
      </c>
    </row>
    <row r="20" spans="1:51" x14ac:dyDescent="0.3">
      <c r="A20">
        <v>1144</v>
      </c>
      <c r="B20" s="42" t="s">
        <v>225</v>
      </c>
      <c r="C20" s="42" t="s">
        <v>205</v>
      </c>
      <c r="AU20" s="39"/>
      <c r="AW20" s="39"/>
      <c r="AX20" s="2">
        <f>VLOOKUP(A20,'andel av året (fra 2020)'!A:AA,27,FALSE)</f>
        <v>0</v>
      </c>
      <c r="AY20">
        <f t="shared" si="0"/>
        <v>0</v>
      </c>
    </row>
    <row r="21" spans="1:51" x14ac:dyDescent="0.3">
      <c r="A21">
        <v>1145</v>
      </c>
      <c r="B21" s="42" t="s">
        <v>226</v>
      </c>
      <c r="C21" s="42" t="s">
        <v>205</v>
      </c>
      <c r="AU21" s="39"/>
      <c r="AW21" s="39"/>
      <c r="AX21" s="2">
        <f>VLOOKUP(A21,'andel av året (fra 2020)'!A:AA,27,FALSE)</f>
        <v>0</v>
      </c>
      <c r="AY21">
        <f t="shared" si="0"/>
        <v>0</v>
      </c>
    </row>
    <row r="22" spans="1:51" x14ac:dyDescent="0.3">
      <c r="A22">
        <v>1146</v>
      </c>
      <c r="B22" s="42" t="s">
        <v>227</v>
      </c>
      <c r="C22" s="42" t="s">
        <v>205</v>
      </c>
      <c r="AU22" s="39"/>
      <c r="AW22" s="39"/>
      <c r="AX22" s="2">
        <f>VLOOKUP(A22,'andel av året (fra 2020)'!A:AA,27,FALSE)</f>
        <v>0</v>
      </c>
      <c r="AY22">
        <f t="shared" si="0"/>
        <v>0</v>
      </c>
    </row>
    <row r="23" spans="1:51" x14ac:dyDescent="0.3">
      <c r="A23">
        <v>1149</v>
      </c>
      <c r="B23" s="42" t="s">
        <v>228</v>
      </c>
      <c r="C23" s="42" t="s">
        <v>205</v>
      </c>
      <c r="AU23" s="39"/>
      <c r="AW23" s="39"/>
      <c r="AX23" s="2">
        <f>VLOOKUP(A23,'andel av året (fra 2020)'!A:AA,27,FALSE)</f>
        <v>0</v>
      </c>
      <c r="AY23">
        <f t="shared" si="0"/>
        <v>0</v>
      </c>
    </row>
    <row r="24" spans="1:51" x14ac:dyDescent="0.3">
      <c r="A24">
        <v>1151</v>
      </c>
      <c r="B24" s="42" t="s">
        <v>229</v>
      </c>
      <c r="C24" s="42" t="s">
        <v>205</v>
      </c>
      <c r="AU24" s="39"/>
      <c r="AW24" s="39"/>
      <c r="AX24" s="2">
        <f>VLOOKUP(A24,'andel av året (fra 2020)'!A:AA,27,FALSE)</f>
        <v>0</v>
      </c>
      <c r="AY24">
        <f t="shared" si="0"/>
        <v>0</v>
      </c>
    </row>
    <row r="25" spans="1:51" x14ac:dyDescent="0.3">
      <c r="A25">
        <v>1160</v>
      </c>
      <c r="B25" s="42" t="s">
        <v>230</v>
      </c>
      <c r="C25" s="42" t="s">
        <v>205</v>
      </c>
      <c r="D25" s="14"/>
      <c r="E25" s="10"/>
      <c r="F25" s="14"/>
      <c r="G25" s="10"/>
      <c r="H25" s="14"/>
      <c r="I25" s="10"/>
      <c r="J25" s="14"/>
      <c r="K25" s="10"/>
      <c r="L25" s="14"/>
      <c r="M25" s="10"/>
      <c r="N25" s="13">
        <v>38852</v>
      </c>
      <c r="O25" s="10"/>
      <c r="P25" s="14"/>
      <c r="Q25" s="9">
        <v>39197</v>
      </c>
      <c r="R25" s="14"/>
      <c r="S25" s="10"/>
      <c r="T25" s="14"/>
      <c r="U25" s="10"/>
      <c r="V25" s="14"/>
      <c r="W25" s="10"/>
      <c r="X25" s="14"/>
      <c r="Y25" s="10"/>
      <c r="Z25" s="14"/>
      <c r="AA25" s="10"/>
      <c r="AB25" s="14"/>
      <c r="AC25" s="10"/>
      <c r="AD25" s="14"/>
      <c r="AE25" s="10"/>
      <c r="AF25" s="14"/>
      <c r="AG25" s="10"/>
      <c r="AH25" s="14"/>
      <c r="AI25" s="10"/>
      <c r="AJ25" s="14"/>
      <c r="AK25" s="10"/>
      <c r="AL25" s="14"/>
      <c r="AM25" s="10"/>
      <c r="AN25" s="14"/>
      <c r="AO25" s="10"/>
      <c r="AU25" s="39"/>
      <c r="AW25" s="39"/>
      <c r="AX25" s="2">
        <f>VLOOKUP(A25,'andel av året (fra 2020)'!A:AA,27,FALSE)</f>
        <v>0.95</v>
      </c>
      <c r="AY25">
        <f t="shared" si="0"/>
        <v>1</v>
      </c>
    </row>
    <row r="26" spans="1:51" x14ac:dyDescent="0.3">
      <c r="A26">
        <v>1505</v>
      </c>
      <c r="B26" s="42" t="s">
        <v>295</v>
      </c>
      <c r="C26" s="42" t="s">
        <v>293</v>
      </c>
      <c r="D26" s="14"/>
      <c r="E26" s="10"/>
      <c r="F26" s="14"/>
      <c r="G26" s="10"/>
      <c r="H26" s="14"/>
      <c r="I26" s="10"/>
      <c r="J26" s="14"/>
      <c r="K26" s="10"/>
      <c r="L26" s="14"/>
      <c r="M26" s="10"/>
      <c r="N26" s="14"/>
      <c r="O26" s="10"/>
      <c r="P26" s="14"/>
      <c r="Q26" s="10"/>
      <c r="R26" s="13">
        <v>39659</v>
      </c>
      <c r="S26" s="10"/>
      <c r="T26" s="14"/>
      <c r="U26" s="9"/>
      <c r="V26" s="13">
        <v>40468</v>
      </c>
      <c r="W26" s="10"/>
      <c r="X26" s="14"/>
      <c r="Y26" s="10"/>
      <c r="Z26" s="14"/>
      <c r="AA26" s="9">
        <v>41103</v>
      </c>
      <c r="AB26" s="14"/>
      <c r="AC26" s="10"/>
      <c r="AD26" s="14"/>
      <c r="AE26" s="10"/>
      <c r="AF26" s="13">
        <v>42194</v>
      </c>
      <c r="AG26" s="10"/>
      <c r="AH26" s="14"/>
      <c r="AI26" s="10"/>
      <c r="AJ26" s="14"/>
      <c r="AK26" s="9">
        <v>42908</v>
      </c>
      <c r="AL26" s="13"/>
      <c r="AM26" s="9"/>
      <c r="AN26" s="13"/>
      <c r="AO26" s="9"/>
      <c r="AU26" s="39"/>
      <c r="AW26" s="39"/>
      <c r="AX26" s="2">
        <f>VLOOKUP(A26,'andel av året (fra 2020)'!A:AA,27,FALSE)</f>
        <v>4.2992327270005237</v>
      </c>
      <c r="AY26">
        <f t="shared" si="0"/>
        <v>3</v>
      </c>
    </row>
    <row r="27" spans="1:51" x14ac:dyDescent="0.3">
      <c r="A27">
        <v>1506</v>
      </c>
      <c r="B27" s="42" t="s">
        <v>292</v>
      </c>
      <c r="C27" s="42" t="s">
        <v>293</v>
      </c>
      <c r="AU27" s="39"/>
      <c r="AW27" s="39"/>
      <c r="AX27" s="2">
        <f>VLOOKUP(A27,'andel av året (fra 2020)'!A:AA,27,FALSE)</f>
        <v>0</v>
      </c>
      <c r="AY27">
        <f t="shared" si="0"/>
        <v>0</v>
      </c>
    </row>
    <row r="28" spans="1:51" x14ac:dyDescent="0.3">
      <c r="A28">
        <v>1507</v>
      </c>
      <c r="B28" s="42" t="s">
        <v>294</v>
      </c>
      <c r="C28" s="42" t="s">
        <v>293</v>
      </c>
      <c r="AU28" s="39"/>
      <c r="AW28" s="39"/>
      <c r="AX28" s="2">
        <f>VLOOKUP(A28,'andel av året (fra 2020)'!A:AA,27,FALSE)</f>
        <v>0</v>
      </c>
      <c r="AY28">
        <f t="shared" si="0"/>
        <v>0</v>
      </c>
    </row>
    <row r="29" spans="1:51" x14ac:dyDescent="0.3">
      <c r="A29">
        <v>1511</v>
      </c>
      <c r="B29" s="42" t="s">
        <v>296</v>
      </c>
      <c r="C29" s="42" t="s">
        <v>293</v>
      </c>
      <c r="D29" s="13">
        <v>36892</v>
      </c>
      <c r="E29" s="10"/>
      <c r="F29" s="14"/>
      <c r="G29" s="10"/>
      <c r="H29" s="14"/>
      <c r="I29" s="10"/>
      <c r="J29" s="14"/>
      <c r="K29" s="9">
        <v>38062</v>
      </c>
      <c r="L29" s="14"/>
      <c r="M29" s="10"/>
      <c r="N29" s="14"/>
      <c r="O29" s="10"/>
      <c r="P29" s="14"/>
      <c r="Q29" s="10"/>
      <c r="R29" s="14"/>
      <c r="S29" s="10"/>
      <c r="T29" s="14"/>
      <c r="U29" s="10"/>
      <c r="V29" s="14"/>
      <c r="W29" s="10"/>
      <c r="X29" s="14"/>
      <c r="Y29" s="10"/>
      <c r="Z29" s="17">
        <v>41184</v>
      </c>
      <c r="AA29" s="10"/>
      <c r="AB29" s="14"/>
      <c r="AC29" s="9">
        <v>41477</v>
      </c>
      <c r="AD29" s="14"/>
      <c r="AE29" s="10"/>
      <c r="AF29" s="14"/>
      <c r="AG29" s="10"/>
      <c r="AH29" s="14"/>
      <c r="AI29" s="10"/>
      <c r="AJ29" s="14"/>
      <c r="AK29" s="10"/>
      <c r="AL29" s="14"/>
      <c r="AM29" s="10"/>
      <c r="AN29" s="14"/>
      <c r="AO29" s="10"/>
      <c r="AU29" s="39"/>
      <c r="AW29" s="39"/>
      <c r="AX29" s="2">
        <f>VLOOKUP(A29,'andel av året (fra 2020)'!A:AA,27,FALSE)</f>
        <v>4.0147907777528253</v>
      </c>
      <c r="AY29">
        <f t="shared" si="0"/>
        <v>2</v>
      </c>
    </row>
    <row r="30" spans="1:51" x14ac:dyDescent="0.3">
      <c r="A30">
        <v>1514</v>
      </c>
      <c r="B30" s="42" t="s">
        <v>145</v>
      </c>
      <c r="C30" s="42" t="s">
        <v>293</v>
      </c>
      <c r="D30" s="14"/>
      <c r="E30" s="10"/>
      <c r="F30" s="14"/>
      <c r="G30" s="10"/>
      <c r="H30" s="13">
        <v>37929</v>
      </c>
      <c r="I30" s="10"/>
      <c r="J30" s="14"/>
      <c r="K30" s="10"/>
      <c r="L30" s="14"/>
      <c r="M30" s="10"/>
      <c r="N30" s="14"/>
      <c r="O30" s="10"/>
      <c r="P30" s="14"/>
      <c r="Q30" s="9">
        <v>39280</v>
      </c>
      <c r="R30" s="13">
        <v>39660</v>
      </c>
      <c r="S30" s="10"/>
      <c r="T30" s="14"/>
      <c r="U30" s="10"/>
      <c r="V30" s="14"/>
      <c r="W30" s="10"/>
      <c r="X30" s="14"/>
      <c r="Y30" s="10"/>
      <c r="Z30" s="14"/>
      <c r="AA30" s="9">
        <v>41176</v>
      </c>
      <c r="AB30" s="14"/>
      <c r="AC30" s="10"/>
      <c r="AD30" s="14"/>
      <c r="AE30" s="10"/>
      <c r="AF30" s="14"/>
      <c r="AG30" s="10"/>
      <c r="AH30" s="13">
        <v>42629</v>
      </c>
      <c r="AI30" s="10"/>
      <c r="AJ30" s="14"/>
      <c r="AK30" s="10"/>
      <c r="AL30" s="14"/>
      <c r="AM30" s="10"/>
      <c r="AN30" s="14"/>
      <c r="AO30" s="10"/>
      <c r="AU30" s="49">
        <v>44739</v>
      </c>
      <c r="AV30" s="50"/>
      <c r="AW30" s="49"/>
      <c r="AX30" s="2">
        <f>VLOOKUP(A30,'andel av året (fra 2020)'!A:AA,27,FALSE)</f>
        <v>13.539178082191782</v>
      </c>
      <c r="AY30">
        <f t="shared" si="0"/>
        <v>3</v>
      </c>
    </row>
    <row r="31" spans="1:51" x14ac:dyDescent="0.3">
      <c r="A31">
        <v>1515</v>
      </c>
      <c r="B31" s="42" t="s">
        <v>297</v>
      </c>
      <c r="C31" s="42" t="s">
        <v>293</v>
      </c>
      <c r="D31" s="13">
        <v>37125</v>
      </c>
      <c r="E31" s="10"/>
      <c r="F31" s="14"/>
      <c r="G31" s="10"/>
      <c r="H31" s="14"/>
      <c r="I31" s="9">
        <v>37797</v>
      </c>
      <c r="J31" s="14"/>
      <c r="K31" s="10"/>
      <c r="L31" s="14"/>
      <c r="M31" s="10"/>
      <c r="N31" s="14"/>
      <c r="O31" s="10"/>
      <c r="P31" s="14"/>
      <c r="Q31" s="10"/>
      <c r="R31" s="14"/>
      <c r="S31" s="10"/>
      <c r="T31" s="14"/>
      <c r="U31" s="10"/>
      <c r="V31" s="14"/>
      <c r="W31" s="10"/>
      <c r="X31" s="14"/>
      <c r="Y31" s="10"/>
      <c r="Z31" s="14"/>
      <c r="AA31" s="10"/>
      <c r="AB31" s="14"/>
      <c r="AC31" s="10"/>
      <c r="AD31" s="14"/>
      <c r="AE31" s="10"/>
      <c r="AF31" s="14"/>
      <c r="AG31" s="10"/>
      <c r="AH31" s="14"/>
      <c r="AI31" s="10"/>
      <c r="AJ31" s="14"/>
      <c r="AK31" s="10"/>
      <c r="AL31" s="14"/>
      <c r="AM31" s="10"/>
      <c r="AN31" s="14"/>
      <c r="AO31" s="10"/>
      <c r="AU31" s="39"/>
      <c r="AW31" s="39"/>
      <c r="AX31" s="2">
        <f>VLOOKUP(A31,'andel av året (fra 2020)'!A:AA,27,FALSE)</f>
        <v>0.81</v>
      </c>
      <c r="AY31">
        <f t="shared" si="0"/>
        <v>1</v>
      </c>
    </row>
    <row r="32" spans="1:51" x14ac:dyDescent="0.3">
      <c r="A32">
        <v>1516</v>
      </c>
      <c r="B32" s="42" t="s">
        <v>298</v>
      </c>
      <c r="C32" s="42" t="s">
        <v>293</v>
      </c>
      <c r="D32" s="13">
        <v>36892</v>
      </c>
      <c r="E32" s="9">
        <v>37125</v>
      </c>
      <c r="F32" s="14"/>
      <c r="G32" s="10"/>
      <c r="H32" s="14"/>
      <c r="I32" s="10"/>
      <c r="J32" s="13">
        <v>38030</v>
      </c>
      <c r="K32" s="10"/>
      <c r="L32" s="14"/>
      <c r="M32" s="9">
        <v>38534</v>
      </c>
      <c r="N32" s="14"/>
      <c r="O32" s="10"/>
      <c r="P32" s="14"/>
      <c r="Q32" s="10"/>
      <c r="R32" s="14"/>
      <c r="S32" s="10"/>
      <c r="T32" s="14"/>
      <c r="U32" s="10"/>
      <c r="V32" s="14"/>
      <c r="W32" s="10"/>
      <c r="X32" s="14"/>
      <c r="Y32" s="10"/>
      <c r="Z32" s="14"/>
      <c r="AA32" s="10"/>
      <c r="AB32" s="14"/>
      <c r="AC32" s="10"/>
      <c r="AD32" s="14"/>
      <c r="AE32" s="10"/>
      <c r="AF32" s="14"/>
      <c r="AG32" s="10"/>
      <c r="AH32" s="14"/>
      <c r="AI32" s="10"/>
      <c r="AJ32" s="14"/>
      <c r="AK32" s="10"/>
      <c r="AL32" s="14"/>
      <c r="AM32" s="10"/>
      <c r="AN32" s="14"/>
      <c r="AO32" s="10"/>
      <c r="AU32" s="39"/>
      <c r="AW32" s="39"/>
      <c r="AX32" s="2">
        <f>VLOOKUP(A32,'andel av året (fra 2020)'!A:AA,27,FALSE)</f>
        <v>2.0099999999999998</v>
      </c>
      <c r="AY32">
        <f t="shared" si="0"/>
        <v>2</v>
      </c>
    </row>
    <row r="33" spans="1:51" x14ac:dyDescent="0.3">
      <c r="A33">
        <v>1517</v>
      </c>
      <c r="B33" s="42" t="s">
        <v>299</v>
      </c>
      <c r="C33" s="42" t="s">
        <v>293</v>
      </c>
      <c r="D33" s="13">
        <v>37013</v>
      </c>
      <c r="E33" s="10"/>
      <c r="F33" s="14"/>
      <c r="G33" s="10"/>
      <c r="H33" s="14"/>
      <c r="I33" s="10"/>
      <c r="J33" s="14"/>
      <c r="K33" s="10"/>
      <c r="L33" s="14"/>
      <c r="M33" s="10"/>
      <c r="N33" s="14"/>
      <c r="O33" s="10"/>
      <c r="P33" s="14"/>
      <c r="Q33" s="10"/>
      <c r="R33" s="14"/>
      <c r="S33" s="10"/>
      <c r="T33" s="14"/>
      <c r="U33" s="9">
        <v>40028</v>
      </c>
      <c r="V33" s="14"/>
      <c r="W33" s="10"/>
      <c r="X33" s="13">
        <v>40815</v>
      </c>
      <c r="Y33" s="10"/>
      <c r="Z33" s="14"/>
      <c r="AA33" s="10"/>
      <c r="AB33" s="14"/>
      <c r="AC33" s="10"/>
      <c r="AD33" s="14"/>
      <c r="AE33" s="10"/>
      <c r="AF33" s="14"/>
      <c r="AG33" s="10"/>
      <c r="AH33" s="14"/>
      <c r="AI33" s="10"/>
      <c r="AJ33" s="14"/>
      <c r="AK33" s="9">
        <v>42915</v>
      </c>
      <c r="AL33" s="13"/>
      <c r="AM33" s="9"/>
      <c r="AN33" s="13"/>
      <c r="AO33" s="9"/>
      <c r="AU33" s="39"/>
      <c r="AW33" s="39"/>
      <c r="AX33" s="2">
        <f>VLOOKUP(A33,'andel av året (fra 2020)'!A:AA,27,FALSE)</f>
        <v>14.089562841530055</v>
      </c>
      <c r="AY33">
        <f t="shared" si="0"/>
        <v>2</v>
      </c>
    </row>
    <row r="34" spans="1:51" x14ac:dyDescent="0.3">
      <c r="A34">
        <v>1520</v>
      </c>
      <c r="B34" s="42" t="s">
        <v>301</v>
      </c>
      <c r="C34" s="42" t="s">
        <v>293</v>
      </c>
      <c r="D34" s="14"/>
      <c r="E34" s="10"/>
      <c r="F34" s="14"/>
      <c r="G34" s="10"/>
      <c r="H34" s="14"/>
      <c r="I34" s="10"/>
      <c r="J34" s="13">
        <v>38082</v>
      </c>
      <c r="K34" s="10"/>
      <c r="L34" s="14"/>
      <c r="M34" s="9">
        <v>38538</v>
      </c>
      <c r="N34" s="14"/>
      <c r="O34" s="10"/>
      <c r="P34" s="14"/>
      <c r="Q34" s="10"/>
      <c r="R34" s="14"/>
      <c r="S34" s="10"/>
      <c r="T34" s="13">
        <v>40073</v>
      </c>
      <c r="U34" s="10"/>
      <c r="V34" s="14"/>
      <c r="W34" s="10"/>
      <c r="X34" s="14"/>
      <c r="Y34" s="10"/>
      <c r="Z34" s="14"/>
      <c r="AA34" s="10"/>
      <c r="AB34" s="14"/>
      <c r="AC34" s="10"/>
      <c r="AD34" s="14"/>
      <c r="AE34" s="10"/>
      <c r="AF34" s="14"/>
      <c r="AG34" s="9">
        <v>42158</v>
      </c>
      <c r="AH34" s="13"/>
      <c r="AI34" s="9"/>
      <c r="AJ34" s="13"/>
      <c r="AK34" s="9"/>
      <c r="AL34" s="13"/>
      <c r="AM34" s="9"/>
      <c r="AN34" s="13"/>
      <c r="AO34" s="9"/>
      <c r="AU34" s="39"/>
      <c r="AW34" s="39"/>
      <c r="AX34" s="2">
        <f>VLOOKUP(A34,'andel av året (fra 2020)'!A:AA,27,FALSE)</f>
        <v>6.959178082191781</v>
      </c>
      <c r="AY34">
        <f t="shared" si="0"/>
        <v>2</v>
      </c>
    </row>
    <row r="35" spans="1:51" x14ac:dyDescent="0.3">
      <c r="A35">
        <v>1525</v>
      </c>
      <c r="B35" s="42" t="s">
        <v>304</v>
      </c>
      <c r="C35" s="42" t="s">
        <v>293</v>
      </c>
      <c r="D35" s="13">
        <v>36892</v>
      </c>
      <c r="E35" s="10"/>
      <c r="F35" s="14"/>
      <c r="G35" s="10"/>
      <c r="H35" s="14"/>
      <c r="I35" s="10"/>
      <c r="J35" s="14"/>
      <c r="K35" s="10"/>
      <c r="L35" s="14"/>
      <c r="M35" s="9">
        <v>38519</v>
      </c>
      <c r="N35" s="14"/>
      <c r="O35" s="10"/>
      <c r="P35" s="14"/>
      <c r="Q35" s="10"/>
      <c r="R35" s="14"/>
      <c r="S35" s="10"/>
      <c r="T35" s="14"/>
      <c r="U35" s="10"/>
      <c r="V35" s="14"/>
      <c r="W35" s="10"/>
      <c r="X35" s="13">
        <v>40729</v>
      </c>
      <c r="Y35" s="10"/>
      <c r="Z35" s="14"/>
      <c r="AA35" s="10"/>
      <c r="AB35" s="14"/>
      <c r="AC35" s="10"/>
      <c r="AD35" s="14"/>
      <c r="AE35" s="10"/>
      <c r="AF35" s="14"/>
      <c r="AG35" s="10"/>
      <c r="AH35" s="14"/>
      <c r="AI35" s="10"/>
      <c r="AJ35" s="14"/>
      <c r="AK35" s="10"/>
      <c r="AL35" s="14"/>
      <c r="AM35" s="10"/>
      <c r="AN35" s="14"/>
      <c r="AO35" s="9">
        <v>43643</v>
      </c>
      <c r="AU35" s="39"/>
      <c r="AV35" s="50">
        <v>44995</v>
      </c>
      <c r="AW35" s="39"/>
      <c r="AX35" s="2">
        <f>VLOOKUP(A35,'andel av året (fra 2020)'!A:AA,27,FALSE)</f>
        <v>13.243150684931509</v>
      </c>
      <c r="AY35">
        <f t="shared" si="0"/>
        <v>3</v>
      </c>
    </row>
    <row r="36" spans="1:51" x14ac:dyDescent="0.3">
      <c r="A36">
        <v>1528</v>
      </c>
      <c r="B36" s="42" t="s">
        <v>306</v>
      </c>
      <c r="C36" s="42" t="s">
        <v>293</v>
      </c>
      <c r="D36" s="13">
        <v>36892</v>
      </c>
      <c r="E36" s="10"/>
      <c r="F36" s="14"/>
      <c r="G36" s="10"/>
      <c r="H36" s="14"/>
      <c r="I36" s="10"/>
      <c r="J36" s="14"/>
      <c r="K36" s="10"/>
      <c r="L36" s="14"/>
      <c r="M36" s="10"/>
      <c r="N36" s="14"/>
      <c r="O36" s="10"/>
      <c r="P36" s="14"/>
      <c r="Q36" s="9">
        <v>39272</v>
      </c>
      <c r="R36" s="14"/>
      <c r="S36" s="10"/>
      <c r="T36" s="14"/>
      <c r="U36" s="10"/>
      <c r="V36" s="13">
        <v>40466</v>
      </c>
      <c r="W36" s="10"/>
      <c r="X36" s="14"/>
      <c r="Y36" s="10"/>
      <c r="Z36" s="14"/>
      <c r="AA36" s="10"/>
      <c r="AB36" s="14"/>
      <c r="AC36" s="10"/>
      <c r="AD36" s="14"/>
      <c r="AE36" s="10"/>
      <c r="AF36" s="14"/>
      <c r="AG36" s="10"/>
      <c r="AH36" s="14"/>
      <c r="AI36" s="10"/>
      <c r="AJ36" s="14"/>
      <c r="AK36" s="9">
        <v>42909</v>
      </c>
      <c r="AL36" s="13"/>
      <c r="AM36" s="9"/>
      <c r="AN36" s="13"/>
      <c r="AO36" s="9"/>
      <c r="AU36" s="39"/>
      <c r="AW36" s="39"/>
      <c r="AX36" s="2">
        <f>VLOOKUP(A36,'andel av året (fra 2020)'!A:AA,27,FALSE)</f>
        <v>13.87</v>
      </c>
      <c r="AY36">
        <f t="shared" si="0"/>
        <v>2</v>
      </c>
    </row>
    <row r="37" spans="1:51" x14ac:dyDescent="0.3">
      <c r="A37">
        <v>1531</v>
      </c>
      <c r="B37" s="42" t="s">
        <v>308</v>
      </c>
      <c r="C37" s="42" t="s">
        <v>293</v>
      </c>
      <c r="D37" s="13">
        <v>36892</v>
      </c>
      <c r="E37" s="10"/>
      <c r="F37" s="14"/>
      <c r="G37" s="10"/>
      <c r="H37" s="14"/>
      <c r="I37" s="10"/>
      <c r="J37" s="14"/>
      <c r="K37" s="10"/>
      <c r="L37" s="14"/>
      <c r="M37" s="9">
        <v>38538</v>
      </c>
      <c r="N37" s="14"/>
      <c r="O37" s="10"/>
      <c r="P37" s="14"/>
      <c r="Q37" s="10"/>
      <c r="R37" s="13">
        <v>39505</v>
      </c>
      <c r="S37" s="10"/>
      <c r="T37" s="14"/>
      <c r="U37" s="9">
        <v>39877</v>
      </c>
      <c r="V37" s="14"/>
      <c r="W37" s="10"/>
      <c r="X37" s="14"/>
      <c r="Y37" s="10"/>
      <c r="Z37" s="14"/>
      <c r="AA37" s="10"/>
      <c r="AB37" s="14"/>
      <c r="AC37" s="10"/>
      <c r="AD37" s="14"/>
      <c r="AE37" s="10"/>
      <c r="AF37" s="14"/>
      <c r="AG37" s="10"/>
      <c r="AH37" s="14"/>
      <c r="AI37" s="10"/>
      <c r="AJ37" s="14"/>
      <c r="AK37" s="10"/>
      <c r="AL37" s="14"/>
      <c r="AM37" s="10"/>
      <c r="AN37" s="14"/>
      <c r="AO37" s="10"/>
      <c r="AU37" s="39"/>
      <c r="AW37" s="39"/>
      <c r="AX37" s="2">
        <f>VLOOKUP(A37,'andel av året (fra 2020)'!A:AA,27,FALSE)</f>
        <v>5.5399999999999991</v>
      </c>
      <c r="AY37">
        <f t="shared" si="0"/>
        <v>2</v>
      </c>
    </row>
    <row r="38" spans="1:51" x14ac:dyDescent="0.3">
      <c r="A38">
        <v>1532</v>
      </c>
      <c r="B38" s="42" t="s">
        <v>309</v>
      </c>
      <c r="C38" s="42" t="s">
        <v>293</v>
      </c>
      <c r="D38" s="14"/>
      <c r="E38" s="10"/>
      <c r="F38" s="13">
        <v>37489</v>
      </c>
      <c r="G38" s="10"/>
      <c r="H38" s="14"/>
      <c r="I38" s="10"/>
      <c r="J38" s="14"/>
      <c r="K38" s="10"/>
      <c r="L38" s="14"/>
      <c r="M38" s="10"/>
      <c r="N38" s="14"/>
      <c r="O38" s="10"/>
      <c r="P38" s="14"/>
      <c r="Q38" s="9">
        <v>39140</v>
      </c>
      <c r="R38" s="14"/>
      <c r="S38" s="10"/>
      <c r="T38" s="14"/>
      <c r="U38" s="10"/>
      <c r="V38" s="14"/>
      <c r="W38" s="10"/>
      <c r="X38" s="14"/>
      <c r="Y38" s="10"/>
      <c r="Z38" s="14"/>
      <c r="AA38" s="10"/>
      <c r="AB38" s="14"/>
      <c r="AC38" s="10"/>
      <c r="AD38" s="14"/>
      <c r="AE38" s="10"/>
      <c r="AF38" s="14"/>
      <c r="AG38" s="10"/>
      <c r="AH38" s="13">
        <v>42629</v>
      </c>
      <c r="AI38" s="10"/>
      <c r="AJ38" s="13"/>
      <c r="AK38" s="10"/>
      <c r="AL38" s="14"/>
      <c r="AM38" s="10"/>
      <c r="AN38" s="14"/>
      <c r="AO38" s="10"/>
      <c r="AR38" s="50"/>
      <c r="AU38" s="49">
        <v>44683</v>
      </c>
      <c r="AV38" s="50"/>
      <c r="AW38" s="49"/>
      <c r="AX38" s="2">
        <f>VLOOKUP(A38,'andel av året (fra 2020)'!A:AA,27,FALSE)</f>
        <v>10.139999999999999</v>
      </c>
      <c r="AY38">
        <f t="shared" si="0"/>
        <v>2</v>
      </c>
    </row>
    <row r="39" spans="1:51" x14ac:dyDescent="0.3">
      <c r="A39">
        <v>1535</v>
      </c>
      <c r="B39" s="42" t="s">
        <v>311</v>
      </c>
      <c r="C39" s="42" t="s">
        <v>293</v>
      </c>
      <c r="D39" s="14"/>
      <c r="E39" s="10"/>
      <c r="F39" s="14"/>
      <c r="G39" s="10"/>
      <c r="H39" s="13">
        <v>37721</v>
      </c>
      <c r="I39" s="10"/>
      <c r="J39" s="14"/>
      <c r="K39" s="9">
        <v>38041</v>
      </c>
      <c r="L39" s="14"/>
      <c r="M39" s="10"/>
      <c r="N39" s="14"/>
      <c r="O39" s="10"/>
      <c r="P39" s="14"/>
      <c r="Q39" s="10"/>
      <c r="R39" s="14"/>
      <c r="S39" s="10"/>
      <c r="T39" s="13">
        <v>40028</v>
      </c>
      <c r="U39" s="10"/>
      <c r="V39" s="14"/>
      <c r="W39" s="10"/>
      <c r="X39" s="14"/>
      <c r="Y39" s="10"/>
      <c r="Z39" s="14"/>
      <c r="AA39" s="10"/>
      <c r="AB39" s="14"/>
      <c r="AC39" s="9">
        <v>41505</v>
      </c>
      <c r="AD39" s="14"/>
      <c r="AE39" s="10"/>
      <c r="AF39" s="14"/>
      <c r="AG39" s="10"/>
      <c r="AH39" s="14"/>
      <c r="AI39" s="10"/>
      <c r="AJ39" s="14"/>
      <c r="AK39" s="10"/>
      <c r="AL39" s="14"/>
      <c r="AM39" s="10"/>
      <c r="AN39" s="14"/>
      <c r="AO39" s="10"/>
      <c r="AT39" s="50">
        <v>44701</v>
      </c>
      <c r="AU39" s="39"/>
      <c r="AW39" s="49">
        <v>45090</v>
      </c>
      <c r="AX39" s="2">
        <f>VLOOKUP(A39,'andel av året (fra 2020)'!A:AA,27,FALSE)</f>
        <v>5.99013698630137</v>
      </c>
      <c r="AY39">
        <f t="shared" si="0"/>
        <v>3</v>
      </c>
    </row>
    <row r="40" spans="1:51" x14ac:dyDescent="0.3">
      <c r="A40">
        <v>1539</v>
      </c>
      <c r="B40" s="42" t="s">
        <v>312</v>
      </c>
      <c r="C40" s="42" t="s">
        <v>293</v>
      </c>
      <c r="D40" s="13">
        <v>36892</v>
      </c>
      <c r="E40" s="10"/>
      <c r="F40" s="14"/>
      <c r="G40" s="10"/>
      <c r="H40" s="14"/>
      <c r="I40" s="10"/>
      <c r="J40" s="14"/>
      <c r="K40" s="10"/>
      <c r="L40" s="14"/>
      <c r="M40" s="10"/>
      <c r="N40" s="14"/>
      <c r="O40" s="9">
        <v>38905</v>
      </c>
      <c r="P40" s="14"/>
      <c r="Q40" s="10"/>
      <c r="R40" s="14"/>
      <c r="S40" s="10"/>
      <c r="T40" s="14"/>
      <c r="U40" s="10"/>
      <c r="V40" s="14"/>
      <c r="W40" s="10"/>
      <c r="X40" s="14"/>
      <c r="Y40" s="10"/>
      <c r="Z40" s="14"/>
      <c r="AA40" s="10"/>
      <c r="AB40" s="14"/>
      <c r="AC40" s="10"/>
      <c r="AD40" s="14"/>
      <c r="AE40" s="10"/>
      <c r="AF40" s="13">
        <v>42261</v>
      </c>
      <c r="AG40" s="10"/>
      <c r="AH40" s="14"/>
      <c r="AI40" s="10"/>
      <c r="AJ40" s="14"/>
      <c r="AK40" s="9">
        <v>42913</v>
      </c>
      <c r="AL40" s="13"/>
      <c r="AM40" s="9"/>
      <c r="AN40" s="13"/>
      <c r="AO40" s="9"/>
      <c r="AR40" s="50">
        <v>44342</v>
      </c>
      <c r="AU40" s="39"/>
      <c r="AW40" s="39"/>
      <c r="AX40" s="2">
        <f>VLOOKUP(A40,'andel av året (fra 2020)'!A:AA,27,FALSE)</f>
        <v>9.9086301369863001</v>
      </c>
      <c r="AY40">
        <f t="shared" si="0"/>
        <v>3</v>
      </c>
    </row>
    <row r="41" spans="1:51" x14ac:dyDescent="0.3">
      <c r="A41">
        <v>1547</v>
      </c>
      <c r="B41" s="42" t="s">
        <v>316</v>
      </c>
      <c r="C41" s="42" t="s">
        <v>293</v>
      </c>
      <c r="AU41" s="39"/>
      <c r="AW41" s="39"/>
      <c r="AX41" s="2">
        <f>VLOOKUP(A41,'andel av året (fra 2020)'!A:AA,27,FALSE)</f>
        <v>0</v>
      </c>
      <c r="AY41">
        <f t="shared" si="0"/>
        <v>0</v>
      </c>
    </row>
    <row r="42" spans="1:51" x14ac:dyDescent="0.3">
      <c r="A42">
        <v>1554</v>
      </c>
      <c r="B42" s="42" t="s">
        <v>319</v>
      </c>
      <c r="C42" s="42" t="s">
        <v>293</v>
      </c>
      <c r="AU42" s="39"/>
      <c r="AW42" s="39"/>
      <c r="AX42" s="2">
        <f>VLOOKUP(A42,'andel av året (fra 2020)'!A:AA,27,FALSE)</f>
        <v>0</v>
      </c>
      <c r="AY42">
        <f t="shared" si="0"/>
        <v>0</v>
      </c>
    </row>
    <row r="43" spans="1:51" x14ac:dyDescent="0.3">
      <c r="A43">
        <v>1557</v>
      </c>
      <c r="B43" s="42" t="s">
        <v>321</v>
      </c>
      <c r="C43" s="42" t="s">
        <v>293</v>
      </c>
      <c r="D43" s="13">
        <v>36892</v>
      </c>
      <c r="E43" s="10"/>
      <c r="F43" s="14"/>
      <c r="G43" s="10"/>
      <c r="H43" s="14"/>
      <c r="I43" s="10"/>
      <c r="J43" s="14"/>
      <c r="K43" s="10"/>
      <c r="L43" s="14"/>
      <c r="M43" s="9">
        <v>38503</v>
      </c>
      <c r="N43" s="14"/>
      <c r="O43" s="10"/>
      <c r="P43" s="14"/>
      <c r="Q43" s="10"/>
      <c r="R43" s="14"/>
      <c r="S43" s="10"/>
      <c r="T43" s="14"/>
      <c r="U43" s="10"/>
      <c r="V43" s="13">
        <v>40455</v>
      </c>
      <c r="W43" s="10"/>
      <c r="X43" s="14"/>
      <c r="Y43" s="10"/>
      <c r="Z43" s="14"/>
      <c r="AA43" s="10"/>
      <c r="AB43" s="14"/>
      <c r="AC43" s="10"/>
      <c r="AD43" s="14"/>
      <c r="AE43" s="10"/>
      <c r="AF43" s="14"/>
      <c r="AG43" s="9">
        <v>42159</v>
      </c>
      <c r="AH43" s="13"/>
      <c r="AI43" s="9"/>
      <c r="AJ43" s="13"/>
      <c r="AK43" s="9"/>
      <c r="AL43" s="13"/>
      <c r="AM43" s="9"/>
      <c r="AN43" s="13"/>
      <c r="AO43" s="9"/>
      <c r="AU43" s="39"/>
      <c r="AW43" s="39"/>
      <c r="AX43" s="2">
        <f>VLOOKUP(A43,'andel av året (fra 2020)'!A:AA,27,FALSE)</f>
        <v>9.0719178082191778</v>
      </c>
      <c r="AY43">
        <f t="shared" si="0"/>
        <v>2</v>
      </c>
    </row>
    <row r="44" spans="1:51" x14ac:dyDescent="0.3">
      <c r="A44">
        <v>1560</v>
      </c>
      <c r="B44" s="42" t="s">
        <v>322</v>
      </c>
      <c r="C44" s="42" t="s">
        <v>293</v>
      </c>
      <c r="D44" s="13">
        <v>36892</v>
      </c>
      <c r="E44" s="10"/>
      <c r="F44" s="14"/>
      <c r="G44" s="9">
        <v>37420</v>
      </c>
      <c r="H44" s="14"/>
      <c r="I44" s="10"/>
      <c r="J44" s="13">
        <v>38092</v>
      </c>
      <c r="K44" s="9">
        <v>38146</v>
      </c>
      <c r="L44" s="14"/>
      <c r="M44" s="10"/>
      <c r="N44" s="14"/>
      <c r="O44" s="10"/>
      <c r="P44" s="14"/>
      <c r="Q44" s="10"/>
      <c r="R44" s="14"/>
      <c r="S44" s="10"/>
      <c r="T44" s="14"/>
      <c r="U44" s="10"/>
      <c r="V44" s="14"/>
      <c r="W44" s="10"/>
      <c r="X44" s="14"/>
      <c r="Y44" s="10"/>
      <c r="Z44" s="14"/>
      <c r="AA44" s="10"/>
      <c r="AB44" s="14"/>
      <c r="AC44" s="10"/>
      <c r="AD44" s="14"/>
      <c r="AE44" s="10"/>
      <c r="AF44" s="14"/>
      <c r="AG44" s="10"/>
      <c r="AH44" s="14"/>
      <c r="AI44" s="10"/>
      <c r="AJ44" s="14"/>
      <c r="AK44" s="10"/>
      <c r="AL44" s="14"/>
      <c r="AM44" s="10"/>
      <c r="AN44" s="14"/>
      <c r="AO44" s="10"/>
      <c r="AU44" s="39"/>
      <c r="AW44" s="39"/>
      <c r="AX44" s="2">
        <f>VLOOKUP(A44,'andel av året (fra 2020)'!A:AA,27,FALSE)</f>
        <v>1.5699999999999998</v>
      </c>
      <c r="AY44">
        <f t="shared" si="0"/>
        <v>2</v>
      </c>
    </row>
    <row r="45" spans="1:51" x14ac:dyDescent="0.3">
      <c r="A45">
        <v>1563</v>
      </c>
      <c r="B45" s="42" t="s">
        <v>323</v>
      </c>
      <c r="C45" s="42" t="s">
        <v>293</v>
      </c>
      <c r="AU45" s="39"/>
      <c r="AW45" s="39"/>
      <c r="AX45" s="2">
        <f>VLOOKUP(A45,'andel av året (fra 2020)'!A:AA,27,FALSE)</f>
        <v>0</v>
      </c>
      <c r="AY45">
        <f t="shared" si="0"/>
        <v>0</v>
      </c>
    </row>
    <row r="46" spans="1:51" x14ac:dyDescent="0.3">
      <c r="A46">
        <v>1566</v>
      </c>
      <c r="B46" s="42" t="s">
        <v>474</v>
      </c>
      <c r="C46" s="42" t="s">
        <v>293</v>
      </c>
      <c r="AU46" s="39"/>
      <c r="AW46" s="39"/>
      <c r="AX46" s="2">
        <f>VLOOKUP(A46,'andel av året (fra 2020)'!A:AA,27,FALSE)</f>
        <v>0</v>
      </c>
      <c r="AY46">
        <f t="shared" si="0"/>
        <v>0</v>
      </c>
    </row>
    <row r="47" spans="1:51" x14ac:dyDescent="0.3">
      <c r="A47">
        <v>1573</v>
      </c>
      <c r="B47" s="42" t="s">
        <v>326</v>
      </c>
      <c r="C47" s="42" t="s">
        <v>293</v>
      </c>
      <c r="AU47" s="39"/>
      <c r="AW47" s="39"/>
      <c r="AX47" s="2">
        <f>VLOOKUP(A47,'andel av året (fra 2020)'!A:AA,27,FALSE)</f>
        <v>0</v>
      </c>
      <c r="AY47">
        <f t="shared" si="0"/>
        <v>0</v>
      </c>
    </row>
    <row r="48" spans="1:51" x14ac:dyDescent="0.3">
      <c r="A48">
        <v>1576</v>
      </c>
      <c r="B48" s="42" t="s">
        <v>327</v>
      </c>
      <c r="C48" s="42" t="s">
        <v>293</v>
      </c>
      <c r="AU48" s="39"/>
      <c r="AW48" s="39"/>
      <c r="AX48" s="2">
        <f>VLOOKUP(A48,'andel av året (fra 2020)'!A:AA,27,FALSE)</f>
        <v>0</v>
      </c>
      <c r="AY48">
        <f t="shared" si="0"/>
        <v>0</v>
      </c>
    </row>
    <row r="49" spans="1:51" x14ac:dyDescent="0.3">
      <c r="A49">
        <v>1577</v>
      </c>
      <c r="B49" s="42" t="s">
        <v>300</v>
      </c>
      <c r="C49" s="42" t="s">
        <v>293</v>
      </c>
      <c r="AU49" s="39"/>
      <c r="AW49" s="39"/>
      <c r="AX49" s="2">
        <f>VLOOKUP(A49,'andel av året (fra 2020)'!A:AA,27,FALSE)</f>
        <v>0</v>
      </c>
      <c r="AY49">
        <f t="shared" si="0"/>
        <v>0</v>
      </c>
    </row>
    <row r="50" spans="1:51" x14ac:dyDescent="0.3">
      <c r="A50">
        <v>1578</v>
      </c>
      <c r="B50" s="42" t="s">
        <v>492</v>
      </c>
      <c r="C50" s="42" t="s">
        <v>293</v>
      </c>
      <c r="AU50" s="39"/>
      <c r="AW50" s="39"/>
      <c r="AX50" s="2">
        <f>VLOOKUP(A50,'andel av året (fra 2020)'!A:AA,27,FALSE)</f>
        <v>0</v>
      </c>
      <c r="AY50">
        <f t="shared" si="0"/>
        <v>0</v>
      </c>
    </row>
    <row r="51" spans="1:51" x14ac:dyDescent="0.3">
      <c r="A51">
        <v>1579</v>
      </c>
      <c r="B51" s="42" t="s">
        <v>493</v>
      </c>
      <c r="C51" s="42" t="s">
        <v>293</v>
      </c>
      <c r="AU51" s="39"/>
      <c r="AW51" s="39"/>
      <c r="AX51" s="2">
        <f>VLOOKUP(A51,'andel av året (fra 2020)'!A:AA,27,FALSE)</f>
        <v>0</v>
      </c>
      <c r="AY51">
        <f t="shared" si="0"/>
        <v>0</v>
      </c>
    </row>
    <row r="52" spans="1:51" x14ac:dyDescent="0.3">
      <c r="A52">
        <v>1804</v>
      </c>
      <c r="B52" s="42" t="s">
        <v>379</v>
      </c>
      <c r="C52" s="42" t="s">
        <v>380</v>
      </c>
      <c r="AU52" s="39"/>
      <c r="AW52" s="39"/>
      <c r="AX52" s="2">
        <f>VLOOKUP(A52,'andel av året (fra 2020)'!A:AA,27,FALSE)</f>
        <v>0</v>
      </c>
      <c r="AY52">
        <f t="shared" si="0"/>
        <v>0</v>
      </c>
    </row>
    <row r="53" spans="1:51" x14ac:dyDescent="0.3">
      <c r="A53">
        <v>1806</v>
      </c>
      <c r="B53" s="42" t="s">
        <v>381</v>
      </c>
      <c r="C53" s="42" t="s">
        <v>380</v>
      </c>
      <c r="AU53" s="39"/>
      <c r="AW53" s="39"/>
      <c r="AX53" s="2">
        <f>VLOOKUP(A53,'andel av året (fra 2020)'!A:AA,27,FALSE)</f>
        <v>0</v>
      </c>
      <c r="AY53">
        <f t="shared" si="0"/>
        <v>0</v>
      </c>
    </row>
    <row r="54" spans="1:51" x14ac:dyDescent="0.3">
      <c r="A54">
        <v>1811</v>
      </c>
      <c r="B54" s="42" t="s">
        <v>382</v>
      </c>
      <c r="C54" s="42" t="s">
        <v>380</v>
      </c>
      <c r="D54" s="13">
        <v>36937</v>
      </c>
      <c r="E54" s="10"/>
      <c r="F54" s="14"/>
      <c r="G54" s="10"/>
      <c r="H54" s="13">
        <v>37684</v>
      </c>
      <c r="I54" s="10"/>
      <c r="J54" s="14"/>
      <c r="K54" s="10"/>
      <c r="L54" s="14"/>
      <c r="M54" s="9">
        <v>38586</v>
      </c>
      <c r="N54" s="14"/>
      <c r="O54" s="10"/>
      <c r="P54" s="14"/>
      <c r="Q54" s="10"/>
      <c r="R54" s="14"/>
      <c r="S54" s="10"/>
      <c r="T54" s="14"/>
      <c r="U54" s="10"/>
      <c r="V54" s="14"/>
      <c r="W54" s="10"/>
      <c r="X54" s="14"/>
      <c r="Y54" s="10"/>
      <c r="Z54" s="14"/>
      <c r="AA54" s="10"/>
      <c r="AB54" s="14"/>
      <c r="AC54" s="10"/>
      <c r="AD54" s="14"/>
      <c r="AE54" s="10"/>
      <c r="AF54" s="14"/>
      <c r="AG54" s="10"/>
      <c r="AH54" s="14"/>
      <c r="AI54" s="10"/>
      <c r="AJ54" s="14"/>
      <c r="AK54" s="10"/>
      <c r="AL54" s="14"/>
      <c r="AM54" s="10"/>
      <c r="AN54" s="14"/>
      <c r="AO54" s="10"/>
      <c r="AU54" s="39"/>
      <c r="AW54" s="39"/>
      <c r="AX54" s="2">
        <f>VLOOKUP(A54,'andel av året (fra 2020)'!A:AA,27,FALSE)</f>
        <v>4.54</v>
      </c>
      <c r="AY54">
        <f t="shared" si="0"/>
        <v>2</v>
      </c>
    </row>
    <row r="55" spans="1:51" x14ac:dyDescent="0.3">
      <c r="A55">
        <v>1812</v>
      </c>
      <c r="B55" s="42" t="s">
        <v>383</v>
      </c>
      <c r="C55" s="42" t="s">
        <v>380</v>
      </c>
      <c r="AU55" s="39"/>
      <c r="AW55" s="39"/>
      <c r="AX55" s="2">
        <f>VLOOKUP(A55,'andel av året (fra 2020)'!A:AA,27,FALSE)</f>
        <v>0</v>
      </c>
      <c r="AY55">
        <f t="shared" si="0"/>
        <v>0</v>
      </c>
    </row>
    <row r="56" spans="1:51" x14ac:dyDescent="0.3">
      <c r="A56">
        <v>1813</v>
      </c>
      <c r="B56" s="42" t="s">
        <v>384</v>
      </c>
      <c r="C56" s="42" t="s">
        <v>380</v>
      </c>
      <c r="D56" s="14"/>
      <c r="E56" s="10"/>
      <c r="F56" s="14"/>
      <c r="G56" s="10"/>
      <c r="H56" s="14"/>
      <c r="I56" s="10"/>
      <c r="J56" s="14"/>
      <c r="K56" s="10"/>
      <c r="L56" s="14"/>
      <c r="M56" s="10"/>
      <c r="N56" s="14"/>
      <c r="O56" s="10"/>
      <c r="P56" s="14"/>
      <c r="Q56" s="10"/>
      <c r="R56" s="14"/>
      <c r="S56" s="10"/>
      <c r="T56" s="13">
        <v>40165</v>
      </c>
      <c r="U56" s="10"/>
      <c r="V56" s="14"/>
      <c r="W56" s="9">
        <v>40413</v>
      </c>
      <c r="X56" s="14"/>
      <c r="Y56" s="10"/>
      <c r="Z56" s="14"/>
      <c r="AA56" s="10"/>
      <c r="AB56" s="14"/>
      <c r="AC56" s="10"/>
      <c r="AD56" s="14"/>
      <c r="AE56" s="10"/>
      <c r="AF56" s="14"/>
      <c r="AG56" s="10"/>
      <c r="AH56" s="13">
        <v>42565</v>
      </c>
      <c r="AI56" s="10"/>
      <c r="AJ56" s="14"/>
      <c r="AK56" s="10"/>
      <c r="AL56" s="14"/>
      <c r="AM56" s="9">
        <v>43284</v>
      </c>
      <c r="AN56" s="13"/>
      <c r="AO56" s="9"/>
      <c r="AU56" s="39"/>
      <c r="AW56" s="39"/>
      <c r="AX56" s="2">
        <f>VLOOKUP(A56,'andel av året (fra 2020)'!A:AA,27,FALSE)</f>
        <v>2.71</v>
      </c>
      <c r="AY56">
        <f t="shared" si="0"/>
        <v>2</v>
      </c>
    </row>
    <row r="57" spans="1:51" x14ac:dyDescent="0.3">
      <c r="A57">
        <v>1815</v>
      </c>
      <c r="B57" s="42" t="s">
        <v>385</v>
      </c>
      <c r="C57" s="42" t="s">
        <v>380</v>
      </c>
      <c r="D57" s="14"/>
      <c r="E57" s="10"/>
      <c r="F57" s="14"/>
      <c r="G57" s="10"/>
      <c r="H57" s="13">
        <v>37876</v>
      </c>
      <c r="I57" s="10"/>
      <c r="J57" s="14"/>
      <c r="K57" s="10"/>
      <c r="L57" s="14"/>
      <c r="M57" s="9">
        <v>38575</v>
      </c>
      <c r="N57" s="14"/>
      <c r="O57" s="10"/>
      <c r="P57" s="14"/>
      <c r="Q57" s="10"/>
      <c r="R57" s="14"/>
      <c r="S57" s="10"/>
      <c r="T57" s="13"/>
      <c r="U57" s="10"/>
      <c r="V57" s="14"/>
      <c r="W57" s="10"/>
      <c r="X57" s="14"/>
      <c r="Y57" s="10"/>
      <c r="Z57" s="14"/>
      <c r="AA57" s="10"/>
      <c r="AB57" s="14"/>
      <c r="AC57" s="10"/>
      <c r="AD57" s="14"/>
      <c r="AE57" s="10"/>
      <c r="AF57" s="14"/>
      <c r="AG57" s="10"/>
      <c r="AH57" s="14"/>
      <c r="AI57" s="10"/>
      <c r="AJ57" s="14"/>
      <c r="AK57" s="10"/>
      <c r="AL57" s="14"/>
      <c r="AM57" s="10"/>
      <c r="AN57" s="14"/>
      <c r="AO57" s="10"/>
      <c r="AU57" s="39"/>
      <c r="AW57" s="39"/>
      <c r="AX57" s="2">
        <f>VLOOKUP(A57,'andel av året (fra 2020)'!A:AA,27,FALSE)</f>
        <v>1.9100000000000001</v>
      </c>
      <c r="AY57">
        <f t="shared" si="0"/>
        <v>1</v>
      </c>
    </row>
    <row r="58" spans="1:51" x14ac:dyDescent="0.3">
      <c r="A58">
        <v>1816</v>
      </c>
      <c r="B58" s="42" t="s">
        <v>386</v>
      </c>
      <c r="C58" s="42" t="s">
        <v>380</v>
      </c>
      <c r="D58" s="14"/>
      <c r="E58" s="10"/>
      <c r="F58" s="13">
        <v>37477</v>
      </c>
      <c r="G58" s="10"/>
      <c r="H58" s="14"/>
      <c r="I58" s="9">
        <v>37670</v>
      </c>
      <c r="J58" s="13">
        <v>38152</v>
      </c>
      <c r="K58" s="10"/>
      <c r="L58" s="14"/>
      <c r="M58" s="9">
        <v>38547</v>
      </c>
      <c r="N58" s="14"/>
      <c r="O58" s="10"/>
      <c r="P58" s="14"/>
      <c r="Q58" s="10"/>
      <c r="R58" s="14"/>
      <c r="S58" s="10"/>
      <c r="T58" s="14"/>
      <c r="U58" s="10"/>
      <c r="V58" s="14"/>
      <c r="W58" s="10"/>
      <c r="X58" s="14"/>
      <c r="Y58" s="10"/>
      <c r="Z58" s="14"/>
      <c r="AA58" s="10"/>
      <c r="AB58" s="14"/>
      <c r="AC58" s="10"/>
      <c r="AD58" s="14"/>
      <c r="AE58" s="10"/>
      <c r="AF58" s="14"/>
      <c r="AG58" s="10"/>
      <c r="AH58" s="14"/>
      <c r="AI58" s="10"/>
      <c r="AJ58" s="14"/>
      <c r="AK58" s="10"/>
      <c r="AL58" s="14"/>
      <c r="AM58" s="10"/>
      <c r="AN58" s="14"/>
      <c r="AO58" s="10"/>
      <c r="AU58" s="39"/>
      <c r="AW58" s="39"/>
      <c r="AX58" s="2">
        <f>VLOOKUP(A58,'andel av året (fra 2020)'!A:AA,27,FALSE)</f>
        <v>1.61</v>
      </c>
      <c r="AY58">
        <f t="shared" si="0"/>
        <v>2</v>
      </c>
    </row>
    <row r="59" spans="1:51" x14ac:dyDescent="0.3">
      <c r="A59">
        <v>1818</v>
      </c>
      <c r="B59" s="42" t="s">
        <v>297</v>
      </c>
      <c r="C59" s="42" t="s">
        <v>380</v>
      </c>
      <c r="D59" s="13">
        <v>37183</v>
      </c>
      <c r="E59" s="10"/>
      <c r="F59" s="14"/>
      <c r="G59" s="9">
        <v>37389</v>
      </c>
      <c r="H59" s="14"/>
      <c r="I59" s="10"/>
      <c r="J59" s="14"/>
      <c r="K59" s="10"/>
      <c r="L59" s="14"/>
      <c r="M59" s="10"/>
      <c r="N59" s="14"/>
      <c r="O59" s="10"/>
      <c r="P59" s="14"/>
      <c r="Q59" s="10"/>
      <c r="R59" s="14"/>
      <c r="S59" s="10"/>
      <c r="T59" s="14"/>
      <c r="U59" s="10"/>
      <c r="V59" s="14"/>
      <c r="W59" s="10"/>
      <c r="X59" s="14"/>
      <c r="Y59" s="10"/>
      <c r="Z59" s="14"/>
      <c r="AA59" s="10"/>
      <c r="AB59" s="14"/>
      <c r="AC59" s="10"/>
      <c r="AD59" s="14"/>
      <c r="AE59" s="10"/>
      <c r="AF59" s="14"/>
      <c r="AG59" s="10"/>
      <c r="AH59" s="14"/>
      <c r="AI59" s="10"/>
      <c r="AJ59" s="14"/>
      <c r="AK59" s="10"/>
      <c r="AL59" s="14"/>
      <c r="AM59" s="10"/>
      <c r="AN59" s="14"/>
      <c r="AO59" s="10"/>
      <c r="AU59" s="39"/>
      <c r="AW59" s="39"/>
      <c r="AX59" s="2">
        <f>VLOOKUP(A59,'andel av året (fra 2020)'!A:AA,27,FALSE)</f>
        <v>0.60000000000000009</v>
      </c>
      <c r="AY59">
        <f t="shared" si="0"/>
        <v>1</v>
      </c>
    </row>
    <row r="60" spans="1:51" x14ac:dyDescent="0.3">
      <c r="A60">
        <v>1820</v>
      </c>
      <c r="B60" s="42" t="s">
        <v>387</v>
      </c>
      <c r="C60" s="42" t="s">
        <v>380</v>
      </c>
      <c r="D60" s="13">
        <v>36892</v>
      </c>
      <c r="E60" s="10"/>
      <c r="F60" s="14"/>
      <c r="G60" s="10"/>
      <c r="H60" s="14"/>
      <c r="I60" s="9">
        <v>37897</v>
      </c>
      <c r="J60" s="14"/>
      <c r="K60" s="10"/>
      <c r="L60" s="14"/>
      <c r="M60" s="10"/>
      <c r="N60" s="14"/>
      <c r="O60" s="10"/>
      <c r="P60" s="14"/>
      <c r="Q60" s="10"/>
      <c r="R60" s="14"/>
      <c r="S60" s="10"/>
      <c r="T60" s="14"/>
      <c r="U60" s="10"/>
      <c r="V60" s="14"/>
      <c r="W60" s="10"/>
      <c r="X60" s="14"/>
      <c r="Y60" s="10"/>
      <c r="Z60" s="14"/>
      <c r="AA60" s="10"/>
      <c r="AB60" s="14"/>
      <c r="AC60" s="10"/>
      <c r="AD60" s="14"/>
      <c r="AE60" s="10"/>
      <c r="AF60" s="14"/>
      <c r="AG60" s="10"/>
      <c r="AH60" s="14"/>
      <c r="AI60" s="10"/>
      <c r="AJ60" s="14"/>
      <c r="AK60" s="10"/>
      <c r="AL60" s="14"/>
      <c r="AM60" s="10"/>
      <c r="AN60" s="14"/>
      <c r="AO60" s="10"/>
      <c r="AU60" s="39"/>
      <c r="AW60" s="39"/>
      <c r="AX60" s="2">
        <f>VLOOKUP(A60,'andel av året (fra 2020)'!A:AA,27,FALSE)</f>
        <v>2.76</v>
      </c>
      <c r="AY60">
        <f t="shared" si="0"/>
        <v>1</v>
      </c>
    </row>
    <row r="61" spans="1:51" x14ac:dyDescent="0.3">
      <c r="A61">
        <v>1822</v>
      </c>
      <c r="B61" s="42" t="s">
        <v>388</v>
      </c>
      <c r="C61" s="42" t="s">
        <v>380</v>
      </c>
      <c r="AU61" s="39"/>
      <c r="AW61" s="39"/>
      <c r="AX61" s="2">
        <f>VLOOKUP(A61,'andel av året (fra 2020)'!A:AA,27,FALSE)</f>
        <v>0</v>
      </c>
      <c r="AY61">
        <f t="shared" si="0"/>
        <v>0</v>
      </c>
    </row>
    <row r="62" spans="1:51" x14ac:dyDescent="0.3">
      <c r="A62">
        <v>1824</v>
      </c>
      <c r="B62" s="42" t="s">
        <v>389</v>
      </c>
      <c r="C62" s="42" t="s">
        <v>380</v>
      </c>
      <c r="AU62" s="39"/>
      <c r="AW62" s="39"/>
      <c r="AX62" s="2">
        <f>VLOOKUP(A62,'andel av året (fra 2020)'!A:AA,27,FALSE)</f>
        <v>0</v>
      </c>
      <c r="AY62">
        <f t="shared" si="0"/>
        <v>0</v>
      </c>
    </row>
    <row r="63" spans="1:51" x14ac:dyDescent="0.3">
      <c r="A63">
        <v>1825</v>
      </c>
      <c r="B63" s="42" t="s">
        <v>390</v>
      </c>
      <c r="C63" s="42" t="s">
        <v>380</v>
      </c>
      <c r="AU63" s="39"/>
      <c r="AW63" s="39"/>
      <c r="AX63" s="2">
        <f>VLOOKUP(A63,'andel av året (fra 2020)'!A:AA,27,FALSE)</f>
        <v>0</v>
      </c>
      <c r="AY63">
        <f t="shared" si="0"/>
        <v>0</v>
      </c>
    </row>
    <row r="64" spans="1:51" x14ac:dyDescent="0.3">
      <c r="A64">
        <v>1826</v>
      </c>
      <c r="B64" s="42" t="s">
        <v>391</v>
      </c>
      <c r="C64" s="42" t="s">
        <v>380</v>
      </c>
      <c r="D64" s="14"/>
      <c r="E64" s="10"/>
      <c r="F64" s="14"/>
      <c r="G64" s="10"/>
      <c r="H64" s="14"/>
      <c r="I64" s="10"/>
      <c r="J64" s="14"/>
      <c r="K64" s="10"/>
      <c r="L64" s="14"/>
      <c r="M64" s="10"/>
      <c r="N64" s="14"/>
      <c r="O64" s="10"/>
      <c r="P64" s="14"/>
      <c r="Q64" s="10"/>
      <c r="R64" s="13">
        <v>39804</v>
      </c>
      <c r="S64" s="10"/>
      <c r="T64" s="14"/>
      <c r="U64" s="10"/>
      <c r="V64" s="14"/>
      <c r="W64" s="10"/>
      <c r="X64" s="14"/>
      <c r="Y64" s="10"/>
      <c r="Z64" s="14"/>
      <c r="AA64" s="10"/>
      <c r="AB64" s="14"/>
      <c r="AC64" s="10"/>
      <c r="AD64" s="14"/>
      <c r="AE64" s="10"/>
      <c r="AF64" s="14"/>
      <c r="AG64" s="10"/>
      <c r="AH64" s="14"/>
      <c r="AI64" s="9">
        <v>42566</v>
      </c>
      <c r="AJ64" s="13"/>
      <c r="AK64" s="9"/>
      <c r="AL64" s="13"/>
      <c r="AM64" s="9"/>
      <c r="AN64" s="13"/>
      <c r="AO64" s="9"/>
      <c r="AU64" s="39"/>
      <c r="AW64" s="39"/>
      <c r="AX64" s="2">
        <f>VLOOKUP(A64,'andel av året (fra 2020)'!A:AA,27,FALSE)</f>
        <v>7.84</v>
      </c>
      <c r="AY64">
        <f t="shared" si="0"/>
        <v>1</v>
      </c>
    </row>
    <row r="65" spans="1:51" x14ac:dyDescent="0.3">
      <c r="A65">
        <v>1827</v>
      </c>
      <c r="B65" s="42" t="s">
        <v>392</v>
      </c>
      <c r="C65" s="42" t="s">
        <v>380</v>
      </c>
      <c r="D65" s="13">
        <v>36955</v>
      </c>
      <c r="E65" s="10"/>
      <c r="F65" s="14"/>
      <c r="G65" s="10"/>
      <c r="H65" s="14"/>
      <c r="I65" s="9">
        <v>37812</v>
      </c>
      <c r="J65" s="14"/>
      <c r="K65" s="10"/>
      <c r="L65" s="14"/>
      <c r="M65" s="10"/>
      <c r="N65" s="14"/>
      <c r="O65" s="10"/>
      <c r="P65" s="14"/>
      <c r="Q65" s="10"/>
      <c r="R65" s="14"/>
      <c r="S65" s="10"/>
      <c r="T65" s="14"/>
      <c r="U65" s="10"/>
      <c r="V65" s="14"/>
      <c r="W65" s="10"/>
      <c r="X65" s="14"/>
      <c r="Y65" s="10"/>
      <c r="Z65" s="14"/>
      <c r="AA65" s="10"/>
      <c r="AB65" s="14"/>
      <c r="AC65" s="10"/>
      <c r="AD65" s="14"/>
      <c r="AE65" s="10"/>
      <c r="AF65" s="14"/>
      <c r="AG65" s="10"/>
      <c r="AH65" s="14"/>
      <c r="AI65" s="10"/>
      <c r="AJ65" s="14"/>
      <c r="AK65" s="10"/>
      <c r="AL65" s="14"/>
      <c r="AM65" s="10"/>
      <c r="AN65" s="14"/>
      <c r="AO65" s="10"/>
      <c r="AU65" s="39"/>
      <c r="AW65" s="39"/>
      <c r="AX65" s="2">
        <f>VLOOKUP(A65,'andel av året (fra 2020)'!A:AA,27,FALSE)</f>
        <v>2.35</v>
      </c>
      <c r="AY65">
        <f t="shared" si="0"/>
        <v>1</v>
      </c>
    </row>
    <row r="66" spans="1:51" x14ac:dyDescent="0.3">
      <c r="A66">
        <v>1828</v>
      </c>
      <c r="B66" s="42" t="s">
        <v>393</v>
      </c>
      <c r="C66" s="42" t="s">
        <v>380</v>
      </c>
      <c r="AR66" s="50">
        <v>44515</v>
      </c>
      <c r="AU66" s="51" t="s">
        <v>528</v>
      </c>
      <c r="AV66" s="52"/>
      <c r="AW66" s="51"/>
      <c r="AX66" s="2">
        <f>VLOOKUP(A66,'andel av året (fra 2020)'!A:AA,27,FALSE)</f>
        <v>0.73</v>
      </c>
      <c r="AY66">
        <f t="shared" si="0"/>
        <v>1</v>
      </c>
    </row>
    <row r="67" spans="1:51" x14ac:dyDescent="0.3">
      <c r="A67">
        <v>1832</v>
      </c>
      <c r="B67" s="42" t="s">
        <v>394</v>
      </c>
      <c r="C67" s="42" t="s">
        <v>380</v>
      </c>
      <c r="D67" s="13">
        <v>36892</v>
      </c>
      <c r="E67" s="10"/>
      <c r="F67" s="14"/>
      <c r="G67" s="9">
        <v>37567</v>
      </c>
      <c r="H67" s="14"/>
      <c r="I67" s="10"/>
      <c r="J67" s="14"/>
      <c r="K67" s="10"/>
      <c r="L67" s="14"/>
      <c r="M67" s="10"/>
      <c r="N67" s="14"/>
      <c r="O67" s="10"/>
      <c r="P67" s="14"/>
      <c r="Q67" s="10"/>
      <c r="R67" s="14"/>
      <c r="S67" s="10"/>
      <c r="T67" s="13">
        <v>39885</v>
      </c>
      <c r="U67" s="10"/>
      <c r="V67" s="14"/>
      <c r="W67" s="10"/>
      <c r="X67" s="14"/>
      <c r="Y67" s="10"/>
      <c r="Z67" s="14"/>
      <c r="AA67" s="10"/>
      <c r="AB67" s="14"/>
      <c r="AC67" s="10"/>
      <c r="AD67" s="14"/>
      <c r="AE67" s="10"/>
      <c r="AF67" s="14"/>
      <c r="AG67" s="10"/>
      <c r="AH67" s="14"/>
      <c r="AI67" s="9">
        <v>42647</v>
      </c>
      <c r="AJ67" s="13"/>
      <c r="AK67" s="9"/>
      <c r="AL67" s="13"/>
      <c r="AM67" s="9"/>
      <c r="AN67" s="13"/>
      <c r="AO67" s="9"/>
      <c r="AU67" s="39"/>
      <c r="AW67" s="39"/>
      <c r="AX67" s="2">
        <f>VLOOKUP(A67,'andel av året (fra 2020)'!A:AA,27,FALSE)</f>
        <v>9.42</v>
      </c>
      <c r="AY67">
        <f t="shared" ref="AY67:AY130" si="1">COUNT(D67,F67,H67,J67,L67,N67,P67,R67,T67,V67,X67,Z67,AB67,AD67,AF67,AH67,AJ67,AL67,AN67,AP67,AR67,AT67,AV67)</f>
        <v>2</v>
      </c>
    </row>
    <row r="68" spans="1:51" x14ac:dyDescent="0.3">
      <c r="A68">
        <v>1833</v>
      </c>
      <c r="B68" s="42" t="s">
        <v>395</v>
      </c>
      <c r="C68" s="42" t="s">
        <v>380</v>
      </c>
      <c r="AU68" s="39"/>
      <c r="AW68" s="39"/>
      <c r="AX68" s="2">
        <f>VLOOKUP(A68,'andel av året (fra 2020)'!A:AA,27,FALSE)</f>
        <v>0</v>
      </c>
      <c r="AY68">
        <f t="shared" si="1"/>
        <v>0</v>
      </c>
    </row>
    <row r="69" spans="1:51" ht="13.95" customHeight="1" x14ac:dyDescent="0.3">
      <c r="A69">
        <v>1834</v>
      </c>
      <c r="B69" s="42" t="s">
        <v>396</v>
      </c>
      <c r="C69" s="42" t="s">
        <v>380</v>
      </c>
      <c r="AU69" s="39"/>
      <c r="AW69" s="39"/>
      <c r="AX69" s="2">
        <f>VLOOKUP(A69,'andel av året (fra 2020)'!A:AA,27,FALSE)</f>
        <v>0</v>
      </c>
      <c r="AY69">
        <f t="shared" si="1"/>
        <v>0</v>
      </c>
    </row>
    <row r="70" spans="1:51" x14ac:dyDescent="0.3">
      <c r="A70">
        <v>1835</v>
      </c>
      <c r="B70" s="42" t="s">
        <v>397</v>
      </c>
      <c r="C70" s="42" t="s">
        <v>380</v>
      </c>
      <c r="AR70" s="50">
        <v>44469</v>
      </c>
      <c r="AU70" s="51"/>
      <c r="AV70" s="52"/>
      <c r="AW70" s="49">
        <v>45145</v>
      </c>
      <c r="AX70" s="2">
        <f>VLOOKUP(A70,'andel av året (fra 2020)'!A:AA,27,FALSE)</f>
        <v>1.85</v>
      </c>
      <c r="AY70">
        <f t="shared" si="1"/>
        <v>1</v>
      </c>
    </row>
    <row r="71" spans="1:51" x14ac:dyDescent="0.3">
      <c r="A71">
        <v>1836</v>
      </c>
      <c r="B71" s="42" t="s">
        <v>398</v>
      </c>
      <c r="C71" s="42" t="s">
        <v>380</v>
      </c>
      <c r="D71" s="14"/>
      <c r="E71" s="10"/>
      <c r="F71" s="13">
        <v>37382</v>
      </c>
      <c r="G71" s="10"/>
      <c r="H71" s="14"/>
      <c r="I71" s="10"/>
      <c r="J71" s="14"/>
      <c r="K71" s="10"/>
      <c r="L71" s="14"/>
      <c r="M71" s="9">
        <v>38620</v>
      </c>
      <c r="N71" s="14"/>
      <c r="O71" s="10"/>
      <c r="P71" s="14"/>
      <c r="Q71" s="10"/>
      <c r="R71" s="14"/>
      <c r="S71" s="10"/>
      <c r="T71" s="14"/>
      <c r="U71" s="10"/>
      <c r="V71" s="14"/>
      <c r="W71" s="10"/>
      <c r="X71" s="14"/>
      <c r="Y71" s="10"/>
      <c r="Z71" s="14"/>
      <c r="AA71" s="10"/>
      <c r="AB71" s="14"/>
      <c r="AC71" s="10"/>
      <c r="AD71" s="14"/>
      <c r="AE71" s="10"/>
      <c r="AF71" s="14"/>
      <c r="AG71" s="10"/>
      <c r="AH71" s="14"/>
      <c r="AI71" s="10"/>
      <c r="AJ71" s="14"/>
      <c r="AK71" s="10"/>
      <c r="AL71" s="14"/>
      <c r="AM71" s="10"/>
      <c r="AN71" s="14"/>
      <c r="AO71" s="10"/>
      <c r="AU71" s="39"/>
      <c r="AW71" s="39"/>
      <c r="AX71" s="2">
        <f>VLOOKUP(A71,'andel av året (fra 2020)'!A:AA,27,FALSE)</f>
        <v>3.39</v>
      </c>
      <c r="AY71">
        <f t="shared" si="1"/>
        <v>1</v>
      </c>
    </row>
    <row r="72" spans="1:51" x14ac:dyDescent="0.3">
      <c r="A72">
        <v>1837</v>
      </c>
      <c r="B72" s="42" t="s">
        <v>399</v>
      </c>
      <c r="C72" s="42" t="s">
        <v>380</v>
      </c>
      <c r="D72" s="14"/>
      <c r="E72" s="10"/>
      <c r="F72" s="14"/>
      <c r="G72" s="10"/>
      <c r="H72" s="14"/>
      <c r="I72" s="10"/>
      <c r="J72" s="14"/>
      <c r="K72" s="10"/>
      <c r="L72" s="14"/>
      <c r="M72" s="10"/>
      <c r="N72" s="14"/>
      <c r="O72" s="10"/>
      <c r="P72" s="14"/>
      <c r="Q72" s="10"/>
      <c r="R72" s="14"/>
      <c r="S72" s="10"/>
      <c r="T72" s="14"/>
      <c r="U72" s="10"/>
      <c r="V72" s="14"/>
      <c r="W72" s="10"/>
      <c r="X72" s="14"/>
      <c r="Y72" s="10"/>
      <c r="Z72" s="14"/>
      <c r="AA72" s="10"/>
      <c r="AB72" s="14"/>
      <c r="AC72" s="10"/>
      <c r="AD72" s="14"/>
      <c r="AE72" s="10"/>
      <c r="AF72" s="14"/>
      <c r="AG72" s="10"/>
      <c r="AH72" s="14"/>
      <c r="AI72" s="10"/>
      <c r="AJ72" s="13">
        <v>43045</v>
      </c>
      <c r="AK72" s="10"/>
      <c r="AL72" s="14"/>
      <c r="AM72" s="9">
        <v>43228</v>
      </c>
      <c r="AN72" s="13"/>
      <c r="AO72" s="9"/>
      <c r="AU72" s="39"/>
      <c r="AW72" s="39"/>
      <c r="AX72" s="2">
        <f>VLOOKUP(A72,'andel av året (fra 2020)'!A:AA,27,FALSE)</f>
        <v>0.5</v>
      </c>
      <c r="AY72">
        <f t="shared" si="1"/>
        <v>1</v>
      </c>
    </row>
    <row r="73" spans="1:51" x14ac:dyDescent="0.3">
      <c r="A73">
        <v>1838</v>
      </c>
      <c r="B73" s="42" t="s">
        <v>400</v>
      </c>
      <c r="C73" s="42" t="s">
        <v>380</v>
      </c>
      <c r="AU73" s="39"/>
      <c r="AW73" s="39"/>
      <c r="AX73" s="2">
        <f>VLOOKUP(A73,'andel av året (fra 2020)'!A:AA,27,FALSE)</f>
        <v>0</v>
      </c>
      <c r="AY73">
        <f t="shared" si="1"/>
        <v>0</v>
      </c>
    </row>
    <row r="74" spans="1:51" x14ac:dyDescent="0.3">
      <c r="A74">
        <v>1839</v>
      </c>
      <c r="B74" s="42" t="s">
        <v>401</v>
      </c>
      <c r="C74" s="42" t="s">
        <v>380</v>
      </c>
      <c r="AU74" s="39"/>
      <c r="AW74" s="39"/>
      <c r="AX74" s="2">
        <f>VLOOKUP(A74,'andel av året (fra 2020)'!A:AA,27,FALSE)</f>
        <v>0</v>
      </c>
      <c r="AY74">
        <f t="shared" si="1"/>
        <v>0</v>
      </c>
    </row>
    <row r="75" spans="1:51" x14ac:dyDescent="0.3">
      <c r="A75">
        <v>1840</v>
      </c>
      <c r="B75" s="42" t="s">
        <v>402</v>
      </c>
      <c r="C75" s="42" t="s">
        <v>380</v>
      </c>
      <c r="D75" s="13">
        <v>37240</v>
      </c>
      <c r="E75" s="10"/>
      <c r="F75" s="14"/>
      <c r="G75" s="10"/>
      <c r="H75" s="14"/>
      <c r="I75" s="10"/>
      <c r="J75" s="14"/>
      <c r="K75" s="10"/>
      <c r="L75" s="14"/>
      <c r="M75" s="10"/>
      <c r="N75" s="14"/>
      <c r="O75" s="10"/>
      <c r="P75" s="14"/>
      <c r="Q75" s="9">
        <v>39307</v>
      </c>
      <c r="R75" s="14"/>
      <c r="S75" s="10"/>
      <c r="T75" s="14"/>
      <c r="U75" s="10"/>
      <c r="V75" s="14"/>
      <c r="W75" s="10"/>
      <c r="X75" s="14"/>
      <c r="Y75" s="10"/>
      <c r="Z75" s="14"/>
      <c r="AA75" s="10"/>
      <c r="AB75" s="14"/>
      <c r="AC75" s="10"/>
      <c r="AD75" s="14"/>
      <c r="AE75" s="10"/>
      <c r="AF75" s="17">
        <v>42164</v>
      </c>
      <c r="AG75" s="10"/>
      <c r="AH75" s="14"/>
      <c r="AI75" s="10"/>
      <c r="AJ75" s="14"/>
      <c r="AK75" s="10"/>
      <c r="AL75" s="14"/>
      <c r="AM75" s="10"/>
      <c r="AN75" s="14"/>
      <c r="AO75" s="9">
        <v>43711</v>
      </c>
      <c r="AT75" s="50">
        <v>44603</v>
      </c>
      <c r="AU75" s="49">
        <v>44782</v>
      </c>
      <c r="AV75" s="50"/>
      <c r="AW75" s="49"/>
      <c r="AX75" s="2">
        <f>VLOOKUP(A75,'andel av året (fra 2020)'!A:AA,27,FALSE)</f>
        <v>11.264383561643836</v>
      </c>
      <c r="AY75">
        <f t="shared" si="1"/>
        <v>3</v>
      </c>
    </row>
    <row r="76" spans="1:51" x14ac:dyDescent="0.3">
      <c r="A76">
        <v>1841</v>
      </c>
      <c r="B76" s="42" t="s">
        <v>403</v>
      </c>
      <c r="C76" s="42" t="s">
        <v>380</v>
      </c>
      <c r="D76" s="13">
        <v>36955</v>
      </c>
      <c r="E76" s="10"/>
      <c r="F76" s="14"/>
      <c r="G76" s="9">
        <v>37448</v>
      </c>
      <c r="H76" s="13">
        <v>37886</v>
      </c>
      <c r="I76" s="10"/>
      <c r="J76" s="14"/>
      <c r="K76" s="10"/>
      <c r="L76" s="14"/>
      <c r="M76" s="10"/>
      <c r="N76" s="14"/>
      <c r="O76" s="10"/>
      <c r="P76" s="14"/>
      <c r="Q76" s="10"/>
      <c r="R76" s="14"/>
      <c r="S76" s="10"/>
      <c r="T76" s="14"/>
      <c r="U76" s="10"/>
      <c r="V76" s="14"/>
      <c r="W76" s="9">
        <v>40387</v>
      </c>
      <c r="X76" s="14"/>
      <c r="Y76" s="10"/>
      <c r="Z76" s="14"/>
      <c r="AA76" s="10"/>
      <c r="AB76" s="14"/>
      <c r="AC76" s="10"/>
      <c r="AD76" s="14"/>
      <c r="AE76" s="10"/>
      <c r="AF76" s="13">
        <v>42278</v>
      </c>
      <c r="AG76" s="10"/>
      <c r="AH76" s="14"/>
      <c r="AI76" s="9">
        <v>42619</v>
      </c>
      <c r="AJ76" s="13"/>
      <c r="AK76" s="9"/>
      <c r="AL76" s="13"/>
      <c r="AM76" s="9"/>
      <c r="AN76" s="13"/>
      <c r="AO76" s="9"/>
      <c r="AP76" s="46">
        <v>43857</v>
      </c>
      <c r="AR76" s="50"/>
      <c r="AU76" s="39"/>
      <c r="AW76" s="39"/>
      <c r="AX76" s="2">
        <f>VLOOKUP(A76,'andel av året (fra 2020)'!A:AA,27,FALSE)</f>
        <v>12.908767123287669</v>
      </c>
      <c r="AY76">
        <f t="shared" si="1"/>
        <v>4</v>
      </c>
    </row>
    <row r="77" spans="1:51" x14ac:dyDescent="0.3">
      <c r="A77">
        <v>1845</v>
      </c>
      <c r="B77" s="42" t="s">
        <v>404</v>
      </c>
      <c r="C77" s="42" t="s">
        <v>380</v>
      </c>
      <c r="AU77" s="39"/>
      <c r="AW77" s="39"/>
      <c r="AX77" s="2">
        <f>VLOOKUP(A77,'andel av året (fra 2020)'!A:AA,27,FALSE)</f>
        <v>0</v>
      </c>
      <c r="AY77">
        <f t="shared" si="1"/>
        <v>0</v>
      </c>
    </row>
    <row r="78" spans="1:51" x14ac:dyDescent="0.3">
      <c r="A78">
        <v>1848</v>
      </c>
      <c r="B78" s="42" t="s">
        <v>405</v>
      </c>
      <c r="C78" s="42" t="s">
        <v>380</v>
      </c>
      <c r="D78" s="14"/>
      <c r="E78" s="10"/>
      <c r="F78" s="14"/>
      <c r="G78" s="10"/>
      <c r="H78" s="14"/>
      <c r="I78" s="10"/>
      <c r="J78" s="14"/>
      <c r="K78" s="10"/>
      <c r="L78" s="14"/>
      <c r="M78" s="10"/>
      <c r="N78" s="14"/>
      <c r="O78" s="10"/>
      <c r="P78" s="13">
        <v>39157</v>
      </c>
      <c r="Q78" s="10"/>
      <c r="R78" s="14"/>
      <c r="S78" s="10"/>
      <c r="T78" s="14"/>
      <c r="U78" s="10"/>
      <c r="V78" s="14"/>
      <c r="W78" s="9">
        <v>40399</v>
      </c>
      <c r="X78" s="14"/>
      <c r="Y78" s="10"/>
      <c r="Z78" s="14"/>
      <c r="AA78" s="10"/>
      <c r="AB78" s="14"/>
      <c r="AC78" s="10"/>
      <c r="AD78" s="14"/>
      <c r="AE78" s="10"/>
      <c r="AF78" s="14"/>
      <c r="AG78" s="10"/>
      <c r="AH78" s="13">
        <v>42523</v>
      </c>
      <c r="AI78" s="10"/>
      <c r="AJ78" s="14"/>
      <c r="AK78" s="10"/>
      <c r="AL78" s="14"/>
      <c r="AM78" s="10"/>
      <c r="AN78" s="14"/>
      <c r="AO78" s="9">
        <v>43587</v>
      </c>
      <c r="AU78" s="39"/>
      <c r="AW78" s="39"/>
      <c r="AX78" s="2">
        <f>VLOOKUP(A78,'andel av året (fra 2020)'!A:AA,27,FALSE)</f>
        <v>6.3208219178082192</v>
      </c>
      <c r="AY78">
        <f t="shared" si="1"/>
        <v>2</v>
      </c>
    </row>
    <row r="79" spans="1:51" x14ac:dyDescent="0.3">
      <c r="A79">
        <v>1851</v>
      </c>
      <c r="B79" s="42" t="s">
        <v>408</v>
      </c>
      <c r="C79" s="42" t="s">
        <v>380</v>
      </c>
      <c r="D79" s="14"/>
      <c r="E79" s="10"/>
      <c r="F79" s="14"/>
      <c r="G79" s="10"/>
      <c r="H79" s="13">
        <v>37791</v>
      </c>
      <c r="I79" s="10"/>
      <c r="J79" s="14"/>
      <c r="K79" s="10"/>
      <c r="L79" s="14"/>
      <c r="M79" s="10"/>
      <c r="N79" s="14"/>
      <c r="O79" s="10"/>
      <c r="P79" s="14"/>
      <c r="Q79" s="10"/>
      <c r="R79" s="14"/>
      <c r="S79" s="10"/>
      <c r="T79" s="14"/>
      <c r="U79" s="10"/>
      <c r="V79" s="14"/>
      <c r="W79" s="10"/>
      <c r="X79" s="14"/>
      <c r="Y79" s="10"/>
      <c r="Z79" s="14"/>
      <c r="AA79" s="10"/>
      <c r="AB79" s="14"/>
      <c r="AC79" s="9">
        <v>41526</v>
      </c>
      <c r="AD79" s="14"/>
      <c r="AE79" s="10"/>
      <c r="AF79" s="14"/>
      <c r="AG79" s="10"/>
      <c r="AH79" s="14"/>
      <c r="AI79" s="10"/>
      <c r="AJ79" s="14"/>
      <c r="AK79" s="10"/>
      <c r="AL79" s="14"/>
      <c r="AM79" s="10"/>
      <c r="AN79" s="14"/>
      <c r="AO79" s="10"/>
      <c r="AR79" s="50">
        <v>44440</v>
      </c>
      <c r="AU79" s="39"/>
      <c r="AW79" s="39"/>
      <c r="AX79" s="2">
        <f>VLOOKUP(A79,'andel av året (fra 2020)'!A:AA,27,FALSE)</f>
        <v>12.557671232876711</v>
      </c>
      <c r="AY79">
        <f t="shared" si="1"/>
        <v>2</v>
      </c>
    </row>
    <row r="80" spans="1:51" x14ac:dyDescent="0.3">
      <c r="A80">
        <v>1853</v>
      </c>
      <c r="B80" s="42" t="s">
        <v>410</v>
      </c>
      <c r="C80" s="42" t="s">
        <v>380</v>
      </c>
      <c r="AU80" s="39"/>
      <c r="AW80" s="39"/>
      <c r="AX80" s="2">
        <f>VLOOKUP(A80,'andel av året (fra 2020)'!A:AA,27,FALSE)</f>
        <v>0</v>
      </c>
      <c r="AY80">
        <f t="shared" si="1"/>
        <v>0</v>
      </c>
    </row>
    <row r="81" spans="1:51" x14ac:dyDescent="0.3">
      <c r="A81">
        <v>1856</v>
      </c>
      <c r="B81" s="42" t="s">
        <v>412</v>
      </c>
      <c r="C81" s="42" t="s">
        <v>380</v>
      </c>
      <c r="D81" s="14"/>
      <c r="E81" s="10"/>
      <c r="F81" s="14"/>
      <c r="G81" s="10"/>
      <c r="H81" s="14"/>
      <c r="I81" s="10"/>
      <c r="J81" s="14"/>
      <c r="K81" s="10"/>
      <c r="L81" s="14"/>
      <c r="M81" s="10"/>
      <c r="N81" s="14"/>
      <c r="O81" s="10"/>
      <c r="P81" s="14"/>
      <c r="Q81" s="10"/>
      <c r="R81" s="14"/>
      <c r="S81" s="10"/>
      <c r="T81" s="14"/>
      <c r="U81" s="10"/>
      <c r="V81" s="14"/>
      <c r="W81" s="10"/>
      <c r="X81" s="13">
        <v>40546</v>
      </c>
      <c r="Y81" s="10"/>
      <c r="Z81" s="14"/>
      <c r="AA81" s="10"/>
      <c r="AB81" s="14"/>
      <c r="AC81" s="10"/>
      <c r="AD81" s="14"/>
      <c r="AE81" s="10"/>
      <c r="AF81" s="14"/>
      <c r="AG81" s="9">
        <v>42173</v>
      </c>
      <c r="AH81" s="13"/>
      <c r="AI81" s="9"/>
      <c r="AJ81" s="13"/>
      <c r="AK81" s="9"/>
      <c r="AL81" s="13"/>
      <c r="AM81" s="9"/>
      <c r="AN81" s="13"/>
      <c r="AO81" s="9"/>
      <c r="AU81" s="39"/>
      <c r="AW81" s="39"/>
      <c r="AX81" s="2">
        <f>VLOOKUP(A81,'andel av året (fra 2020)'!A:AA,27,FALSE)</f>
        <v>4.4547945205479449</v>
      </c>
      <c r="AY81">
        <f t="shared" si="1"/>
        <v>1</v>
      </c>
    </row>
    <row r="82" spans="1:51" x14ac:dyDescent="0.3">
      <c r="A82">
        <v>1857</v>
      </c>
      <c r="B82" s="42" t="s">
        <v>413</v>
      </c>
      <c r="C82" s="42" t="s">
        <v>380</v>
      </c>
      <c r="D82" s="14"/>
      <c r="E82" s="10"/>
      <c r="F82" s="14"/>
      <c r="G82" s="10"/>
      <c r="H82" s="13">
        <v>37812</v>
      </c>
      <c r="I82" s="10"/>
      <c r="J82" s="14"/>
      <c r="K82" s="10"/>
      <c r="L82" s="14"/>
      <c r="M82" s="9">
        <v>38534</v>
      </c>
      <c r="N82" s="14"/>
      <c r="O82" s="10"/>
      <c r="P82" s="14"/>
      <c r="Q82" s="10"/>
      <c r="R82" s="14"/>
      <c r="S82" s="10"/>
      <c r="T82" s="14"/>
      <c r="U82" s="10"/>
      <c r="V82" s="14"/>
      <c r="W82" s="10"/>
      <c r="X82" s="14"/>
      <c r="Y82" s="10"/>
      <c r="Z82" s="14"/>
      <c r="AA82" s="10"/>
      <c r="AB82" s="14"/>
      <c r="AC82" s="10"/>
      <c r="AD82" s="14"/>
      <c r="AE82" s="10"/>
      <c r="AF82" s="14"/>
      <c r="AG82" s="10"/>
      <c r="AH82" s="14"/>
      <c r="AI82" s="10"/>
      <c r="AJ82" s="14"/>
      <c r="AK82" s="10"/>
      <c r="AL82" s="14"/>
      <c r="AM82" s="10"/>
      <c r="AN82" s="14"/>
      <c r="AO82" s="10"/>
      <c r="AU82" s="39"/>
      <c r="AW82" s="39"/>
      <c r="AX82" s="2">
        <f>VLOOKUP(A82,'andel av året (fra 2020)'!A:AA,27,FALSE)</f>
        <v>1.98</v>
      </c>
      <c r="AY82">
        <f t="shared" si="1"/>
        <v>1</v>
      </c>
    </row>
    <row r="83" spans="1:51" x14ac:dyDescent="0.3">
      <c r="A83">
        <v>1859</v>
      </c>
      <c r="B83" s="42" t="s">
        <v>414</v>
      </c>
      <c r="C83" s="42" t="s">
        <v>380</v>
      </c>
      <c r="D83" s="14"/>
      <c r="E83" s="10"/>
      <c r="F83" s="14"/>
      <c r="G83" s="10"/>
      <c r="H83" s="14"/>
      <c r="I83" s="10"/>
      <c r="J83" s="14"/>
      <c r="K83" s="10"/>
      <c r="L83" s="14"/>
      <c r="M83" s="10"/>
      <c r="N83" s="14"/>
      <c r="O83" s="10"/>
      <c r="P83" s="14"/>
      <c r="Q83" s="10"/>
      <c r="R83" s="13">
        <v>39714</v>
      </c>
      <c r="S83" s="10"/>
      <c r="T83" s="14"/>
      <c r="U83" s="10"/>
      <c r="V83" s="14"/>
      <c r="W83" s="10"/>
      <c r="X83" s="14"/>
      <c r="Y83" s="10"/>
      <c r="Z83" s="14"/>
      <c r="AA83" s="10"/>
      <c r="AB83" s="14"/>
      <c r="AC83" s="10"/>
      <c r="AD83" s="14"/>
      <c r="AE83" s="10"/>
      <c r="AF83" s="14"/>
      <c r="AG83" s="10"/>
      <c r="AH83" s="14"/>
      <c r="AI83" s="10"/>
      <c r="AJ83" s="14"/>
      <c r="AK83" s="10"/>
      <c r="AL83" s="14"/>
      <c r="AM83" s="9">
        <v>43271</v>
      </c>
      <c r="AN83" s="13"/>
      <c r="AO83" s="9"/>
      <c r="AU83" s="39"/>
      <c r="AW83" s="39"/>
      <c r="AX83" s="2">
        <f>VLOOKUP(A83,'andel av året (fra 2020)'!A:AA,27,FALSE)</f>
        <v>9.74</v>
      </c>
      <c r="AY83">
        <f t="shared" si="1"/>
        <v>1</v>
      </c>
    </row>
    <row r="84" spans="1:51" x14ac:dyDescent="0.3">
      <c r="A84">
        <v>1860</v>
      </c>
      <c r="B84" s="42" t="s">
        <v>415</v>
      </c>
      <c r="C84" s="42" t="s">
        <v>380</v>
      </c>
      <c r="D84" s="14"/>
      <c r="E84" s="10"/>
      <c r="F84" s="14"/>
      <c r="G84" s="10"/>
      <c r="H84" s="14"/>
      <c r="I84" s="10"/>
      <c r="J84" s="13">
        <v>38217</v>
      </c>
      <c r="K84" s="10"/>
      <c r="L84" s="14"/>
      <c r="M84" s="9">
        <v>38575</v>
      </c>
      <c r="N84" s="14"/>
      <c r="O84" s="10"/>
      <c r="P84" s="14"/>
      <c r="Q84" s="10"/>
      <c r="R84" s="14"/>
      <c r="S84" s="10"/>
      <c r="T84" s="14"/>
      <c r="U84" s="10"/>
      <c r="V84" s="14"/>
      <c r="W84" s="10"/>
      <c r="X84" s="14"/>
      <c r="Y84" s="10"/>
      <c r="Z84" s="14"/>
      <c r="AA84" s="10"/>
      <c r="AB84" s="13">
        <v>41551</v>
      </c>
      <c r="AC84" s="10"/>
      <c r="AD84" s="14"/>
      <c r="AE84" s="10"/>
      <c r="AF84" s="14"/>
      <c r="AG84" s="10"/>
      <c r="AH84" s="14"/>
      <c r="AI84" s="9">
        <v>42537</v>
      </c>
      <c r="AJ84" s="13"/>
      <c r="AK84" s="9"/>
      <c r="AL84" s="13"/>
      <c r="AM84" s="9"/>
      <c r="AN84" s="13"/>
      <c r="AO84" s="9"/>
      <c r="AU84" s="39"/>
      <c r="AW84" s="39"/>
      <c r="AX84" s="2">
        <f>VLOOKUP(A84,'andel av året (fra 2020)'!A:AA,27,FALSE)</f>
        <v>3.6838356164383561</v>
      </c>
      <c r="AY84">
        <f t="shared" si="1"/>
        <v>2</v>
      </c>
    </row>
    <row r="85" spans="1:51" x14ac:dyDescent="0.3">
      <c r="A85">
        <v>1865</v>
      </c>
      <c r="B85" s="42" t="s">
        <v>416</v>
      </c>
      <c r="C85" s="42" t="s">
        <v>380</v>
      </c>
      <c r="D85" s="14"/>
      <c r="E85" s="10"/>
      <c r="F85" s="14"/>
      <c r="G85" s="10"/>
      <c r="H85" s="14"/>
      <c r="I85" s="10"/>
      <c r="J85" s="14"/>
      <c r="K85" s="10"/>
      <c r="L85" s="13">
        <v>38357</v>
      </c>
      <c r="M85" s="9">
        <v>38547</v>
      </c>
      <c r="N85" s="14"/>
      <c r="O85" s="10"/>
      <c r="P85" s="14"/>
      <c r="Q85" s="10"/>
      <c r="R85" s="14"/>
      <c r="S85" s="10"/>
      <c r="T85" s="14"/>
      <c r="U85" s="10"/>
      <c r="V85" s="14"/>
      <c r="W85" s="10"/>
      <c r="X85" s="14"/>
      <c r="Y85" s="10"/>
      <c r="Z85" s="14"/>
      <c r="AA85" s="10"/>
      <c r="AB85" s="14"/>
      <c r="AC85" s="10"/>
      <c r="AD85" s="14"/>
      <c r="AE85" s="10"/>
      <c r="AF85" s="14"/>
      <c r="AG85" s="10"/>
      <c r="AH85" s="14"/>
      <c r="AI85" s="10"/>
      <c r="AJ85" s="14"/>
      <c r="AK85" s="10"/>
      <c r="AL85" s="14"/>
      <c r="AM85" s="10"/>
      <c r="AN85" s="14"/>
      <c r="AO85" s="10"/>
      <c r="AU85" s="39"/>
      <c r="AW85" s="39"/>
      <c r="AX85" s="2">
        <f>VLOOKUP(A85,'andel av året (fra 2020)'!A:AA,27,FALSE)</f>
        <v>0.52</v>
      </c>
      <c r="AY85">
        <f t="shared" si="1"/>
        <v>1</v>
      </c>
    </row>
    <row r="86" spans="1:51" x14ac:dyDescent="0.3">
      <c r="A86">
        <v>1866</v>
      </c>
      <c r="B86" s="42" t="s">
        <v>417</v>
      </c>
      <c r="C86" s="42" t="s">
        <v>380</v>
      </c>
      <c r="D86" s="14"/>
      <c r="E86" s="10"/>
      <c r="F86" s="14"/>
      <c r="G86" s="10"/>
      <c r="H86" s="13">
        <v>37943</v>
      </c>
      <c r="I86" s="10"/>
      <c r="J86" s="14"/>
      <c r="K86" s="10"/>
      <c r="L86" s="14"/>
      <c r="M86" s="10"/>
      <c r="N86" s="14"/>
      <c r="O86" s="10"/>
      <c r="P86" s="14"/>
      <c r="Q86" s="10"/>
      <c r="R86" s="14"/>
      <c r="S86" s="10"/>
      <c r="T86" s="14"/>
      <c r="U86" s="10"/>
      <c r="V86" s="14"/>
      <c r="W86" s="9">
        <v>40417</v>
      </c>
      <c r="X86" s="14"/>
      <c r="Y86" s="10"/>
      <c r="Z86" s="14"/>
      <c r="AA86" s="10"/>
      <c r="AB86" s="14"/>
      <c r="AC86" s="10"/>
      <c r="AD86" s="14"/>
      <c r="AE86" s="10"/>
      <c r="AF86" s="14"/>
      <c r="AG86" s="10"/>
      <c r="AH86" s="14"/>
      <c r="AI86" s="10"/>
      <c r="AJ86" s="14"/>
      <c r="AK86" s="10"/>
      <c r="AL86" s="14"/>
      <c r="AM86" s="10"/>
      <c r="AN86" s="14"/>
      <c r="AO86" s="10"/>
      <c r="AU86" s="39"/>
      <c r="AW86" s="39"/>
      <c r="AX86" s="2">
        <f>VLOOKUP(A86,'andel av året (fra 2020)'!A:AA,27,FALSE)</f>
        <v>6.24</v>
      </c>
      <c r="AY86">
        <f t="shared" si="1"/>
        <v>1</v>
      </c>
    </row>
    <row r="87" spans="1:51" x14ac:dyDescent="0.3">
      <c r="A87">
        <v>1867</v>
      </c>
      <c r="B87" s="42" t="s">
        <v>162</v>
      </c>
      <c r="C87" s="42" t="s">
        <v>380</v>
      </c>
      <c r="D87" s="14"/>
      <c r="E87" s="10"/>
      <c r="F87" s="14"/>
      <c r="G87" s="10"/>
      <c r="H87" s="13"/>
      <c r="I87" s="10"/>
      <c r="J87" s="14"/>
      <c r="K87" s="10"/>
      <c r="L87" s="14"/>
      <c r="M87" s="10"/>
      <c r="N87" s="14"/>
      <c r="O87" s="10"/>
      <c r="P87" s="14"/>
      <c r="Q87" s="10"/>
      <c r="R87" s="14"/>
      <c r="S87" s="10"/>
      <c r="T87" s="14"/>
      <c r="U87" s="10"/>
      <c r="V87" s="14"/>
      <c r="W87" s="9"/>
      <c r="X87" s="13">
        <v>40665</v>
      </c>
      <c r="Y87" s="10"/>
      <c r="Z87" s="14"/>
      <c r="AA87" s="10"/>
      <c r="AB87" s="14"/>
      <c r="AC87" s="10"/>
      <c r="AD87" s="14"/>
      <c r="AE87" s="10"/>
      <c r="AF87" s="14"/>
      <c r="AG87" s="9">
        <v>42339</v>
      </c>
      <c r="AH87" s="13"/>
      <c r="AI87" s="9"/>
      <c r="AJ87" s="13"/>
      <c r="AK87" s="9"/>
      <c r="AL87" s="13"/>
      <c r="AM87" s="9"/>
      <c r="AN87" s="13"/>
      <c r="AO87" s="9"/>
      <c r="AU87" s="39"/>
      <c r="AW87" s="39"/>
      <c r="AX87" s="2">
        <f>VLOOKUP(A87,'andel av året (fra 2020)'!A:AA,27,FALSE)</f>
        <v>4.59</v>
      </c>
      <c r="AY87">
        <f t="shared" si="1"/>
        <v>1</v>
      </c>
    </row>
    <row r="88" spans="1:51" x14ac:dyDescent="0.3">
      <c r="A88">
        <v>1868</v>
      </c>
      <c r="B88" s="42" t="s">
        <v>418</v>
      </c>
      <c r="C88" s="42" t="s">
        <v>380</v>
      </c>
      <c r="D88" s="14"/>
      <c r="E88" s="10"/>
      <c r="F88" s="14"/>
      <c r="G88" s="10"/>
      <c r="H88" s="14"/>
      <c r="I88" s="10"/>
      <c r="J88" s="14"/>
      <c r="K88" s="10"/>
      <c r="L88" s="14"/>
      <c r="M88" s="10"/>
      <c r="N88" s="14"/>
      <c r="O88" s="10"/>
      <c r="P88" s="14"/>
      <c r="Q88" s="10"/>
      <c r="R88" s="13">
        <v>39714</v>
      </c>
      <c r="S88" s="10"/>
      <c r="T88" s="14"/>
      <c r="U88" s="10"/>
      <c r="V88" s="14"/>
      <c r="W88" s="10"/>
      <c r="X88" s="14"/>
      <c r="Y88" s="10"/>
      <c r="Z88" s="14"/>
      <c r="AA88" s="10"/>
      <c r="AB88" s="14"/>
      <c r="AC88" s="9">
        <v>41527</v>
      </c>
      <c r="AD88" s="14"/>
      <c r="AE88" s="10"/>
      <c r="AF88" s="14"/>
      <c r="AG88" s="10"/>
      <c r="AH88" s="14"/>
      <c r="AI88" s="10"/>
      <c r="AJ88" s="14"/>
      <c r="AK88" s="10"/>
      <c r="AL88" s="14"/>
      <c r="AM88" s="10"/>
      <c r="AN88" s="14"/>
      <c r="AO88" s="10"/>
      <c r="AU88" s="39"/>
      <c r="AW88" s="39"/>
      <c r="AX88" s="2">
        <f>VLOOKUP(A88,'andel av året (fra 2020)'!A:AA,27,FALSE)</f>
        <v>4.9604109589041094</v>
      </c>
      <c r="AY88">
        <f t="shared" si="1"/>
        <v>1</v>
      </c>
    </row>
    <row r="89" spans="1:51" x14ac:dyDescent="0.3">
      <c r="A89">
        <v>1870</v>
      </c>
      <c r="B89" s="42" t="s">
        <v>419</v>
      </c>
      <c r="C89" s="42" t="s">
        <v>380</v>
      </c>
      <c r="D89" s="14"/>
      <c r="E89" s="10"/>
      <c r="F89" s="14"/>
      <c r="G89" s="10"/>
      <c r="H89" s="14"/>
      <c r="I89" s="10"/>
      <c r="J89" s="13">
        <v>38217</v>
      </c>
      <c r="K89" s="10"/>
      <c r="L89" s="14"/>
      <c r="M89" s="9">
        <v>38575</v>
      </c>
      <c r="N89" s="14"/>
      <c r="O89" s="10"/>
      <c r="P89" s="14"/>
      <c r="Q89" s="10"/>
      <c r="R89" s="14"/>
      <c r="S89" s="10"/>
      <c r="T89" s="14"/>
      <c r="U89" s="10"/>
      <c r="V89" s="13">
        <v>40504</v>
      </c>
      <c r="W89" s="10"/>
      <c r="X89" s="14"/>
      <c r="Y89" s="9">
        <v>40791</v>
      </c>
      <c r="Z89" s="14"/>
      <c r="AA89" s="10"/>
      <c r="AB89" s="14"/>
      <c r="AC89" s="10"/>
      <c r="AD89" s="14"/>
      <c r="AE89" s="10"/>
      <c r="AF89" s="14"/>
      <c r="AG89" s="10"/>
      <c r="AH89" s="14"/>
      <c r="AI89" s="10"/>
      <c r="AJ89" s="14"/>
      <c r="AK89" s="10"/>
      <c r="AL89" s="14"/>
      <c r="AM89" s="10"/>
      <c r="AN89" s="14"/>
      <c r="AO89" s="10"/>
      <c r="AU89" s="39"/>
      <c r="AW89" s="39"/>
      <c r="AX89" s="2">
        <f>VLOOKUP(A89,'andel av året (fra 2020)'!A:AA,27,FALSE)</f>
        <v>1.7667123287671234</v>
      </c>
      <c r="AY89">
        <f t="shared" si="1"/>
        <v>2</v>
      </c>
    </row>
    <row r="90" spans="1:51" x14ac:dyDescent="0.3">
      <c r="A90">
        <v>1871</v>
      </c>
      <c r="B90" s="42" t="s">
        <v>420</v>
      </c>
      <c r="C90" s="42" t="s">
        <v>380</v>
      </c>
      <c r="D90" s="14"/>
      <c r="E90" s="10"/>
      <c r="F90" s="14"/>
      <c r="G90" s="10"/>
      <c r="H90" s="14"/>
      <c r="I90" s="10"/>
      <c r="J90" s="14"/>
      <c r="K90" s="10"/>
      <c r="L90" s="14"/>
      <c r="M90" s="10"/>
      <c r="N90" s="14"/>
      <c r="O90" s="10"/>
      <c r="P90" s="14"/>
      <c r="Q90" s="10"/>
      <c r="R90" s="14"/>
      <c r="S90" s="10"/>
      <c r="T90" s="13">
        <v>40106</v>
      </c>
      <c r="U90" s="10"/>
      <c r="V90" s="14"/>
      <c r="W90" s="10"/>
      <c r="X90" s="14"/>
      <c r="Y90" s="10"/>
      <c r="Z90" s="14"/>
      <c r="AA90" s="10"/>
      <c r="AB90" s="14"/>
      <c r="AC90" s="9">
        <v>41556</v>
      </c>
      <c r="AD90" s="14"/>
      <c r="AE90" s="10"/>
      <c r="AF90" s="14"/>
      <c r="AG90" s="10"/>
      <c r="AH90" s="14"/>
      <c r="AI90" s="10"/>
      <c r="AJ90" s="14"/>
      <c r="AK90" s="10"/>
      <c r="AL90" s="14"/>
      <c r="AM90" s="10"/>
      <c r="AN90" s="14"/>
      <c r="AO90" s="10"/>
      <c r="AU90" s="39"/>
      <c r="AW90" s="39"/>
      <c r="AX90" s="2">
        <f>VLOOKUP(A90,'andel av året (fra 2020)'!A:AA,27,FALSE)</f>
        <v>3.9698630136986304</v>
      </c>
      <c r="AY90">
        <f t="shared" si="1"/>
        <v>1</v>
      </c>
    </row>
    <row r="91" spans="1:51" x14ac:dyDescent="0.3">
      <c r="A91">
        <v>1874</v>
      </c>
      <c r="B91" s="42" t="s">
        <v>421</v>
      </c>
      <c r="C91" s="42" t="s">
        <v>380</v>
      </c>
      <c r="D91" s="14"/>
      <c r="E91" s="10"/>
      <c r="F91" s="14"/>
      <c r="G91" s="10"/>
      <c r="H91" s="14"/>
      <c r="I91" s="10"/>
      <c r="J91" s="14"/>
      <c r="K91" s="10"/>
      <c r="L91" s="14"/>
      <c r="M91" s="10"/>
      <c r="N91" s="14"/>
      <c r="O91" s="10"/>
      <c r="P91" s="14"/>
      <c r="Q91" s="10"/>
      <c r="R91" s="14"/>
      <c r="S91" s="10"/>
      <c r="T91" s="14"/>
      <c r="U91" s="10"/>
      <c r="V91" s="14"/>
      <c r="W91" s="10"/>
      <c r="X91" s="14"/>
      <c r="Y91" s="10"/>
      <c r="Z91" s="17">
        <v>41100</v>
      </c>
      <c r="AA91" s="10"/>
      <c r="AB91" s="14"/>
      <c r="AC91" s="10"/>
      <c r="AD91" s="14"/>
      <c r="AE91" s="10"/>
      <c r="AF91" s="14"/>
      <c r="AG91" s="10"/>
      <c r="AH91" s="14"/>
      <c r="AI91" s="10"/>
      <c r="AJ91" s="14"/>
      <c r="AK91" s="10"/>
      <c r="AL91" s="14"/>
      <c r="AM91" s="10"/>
      <c r="AN91" s="14"/>
      <c r="AO91" s="10"/>
      <c r="AR91" s="50"/>
      <c r="AU91" s="39"/>
      <c r="AW91" s="39"/>
      <c r="AX91" s="2">
        <f>VLOOKUP(A91,'andel av året (fra 2020)'!A:AA,27,FALSE)</f>
        <v>11.478142076502731</v>
      </c>
      <c r="AY91">
        <f t="shared" si="1"/>
        <v>1</v>
      </c>
    </row>
    <row r="92" spans="1:51" x14ac:dyDescent="0.3">
      <c r="A92">
        <v>1875</v>
      </c>
      <c r="B92" s="42" t="s">
        <v>406</v>
      </c>
      <c r="C92" s="42" t="s">
        <v>380</v>
      </c>
      <c r="D92" s="14"/>
      <c r="E92" s="10"/>
      <c r="F92" s="14"/>
      <c r="G92" s="10"/>
      <c r="H92" s="14"/>
      <c r="I92" s="10"/>
      <c r="J92" s="14"/>
      <c r="K92" s="10"/>
      <c r="L92" s="13">
        <v>38534</v>
      </c>
      <c r="M92" s="10"/>
      <c r="N92" s="14"/>
      <c r="O92" s="9">
        <v>38954</v>
      </c>
      <c r="P92" s="14"/>
      <c r="Q92" s="10"/>
      <c r="R92" s="14"/>
      <c r="S92" s="10"/>
      <c r="T92" s="13">
        <v>40035</v>
      </c>
      <c r="U92" s="9">
        <v>40081</v>
      </c>
      <c r="V92" s="14"/>
      <c r="W92" s="10"/>
      <c r="X92" s="13">
        <v>40791</v>
      </c>
      <c r="Y92" s="10"/>
      <c r="Z92" s="14"/>
      <c r="AA92" s="10"/>
      <c r="AB92" s="14"/>
      <c r="AC92" s="10"/>
      <c r="AD92" s="14"/>
      <c r="AE92" s="10"/>
      <c r="AF92" s="14"/>
      <c r="AG92" s="10"/>
      <c r="AH92" s="14"/>
      <c r="AI92" s="10"/>
      <c r="AJ92" s="14"/>
      <c r="AK92" s="10"/>
      <c r="AL92" s="14"/>
      <c r="AM92" s="10"/>
      <c r="AN92" s="14"/>
      <c r="AO92" s="10"/>
      <c r="AR92" s="50"/>
      <c r="AU92" s="39"/>
      <c r="AW92" s="49">
        <v>45084</v>
      </c>
      <c r="AX92" s="2">
        <f>VLOOKUP(A92,'andel av året (fra 2020)'!A:AA,27,FALSE)</f>
        <v>13.033287671232877</v>
      </c>
      <c r="AY92">
        <f t="shared" si="1"/>
        <v>3</v>
      </c>
    </row>
    <row r="93" spans="1:51" x14ac:dyDescent="0.3">
      <c r="A93">
        <v>3001</v>
      </c>
      <c r="B93" s="42" t="s">
        <v>25</v>
      </c>
      <c r="C93" s="42" t="s">
        <v>517</v>
      </c>
      <c r="D93" s="17">
        <v>36892</v>
      </c>
      <c r="E93" s="11"/>
      <c r="F93" s="20"/>
      <c r="G93" s="11">
        <v>37578</v>
      </c>
      <c r="H93" s="20"/>
      <c r="I93" s="21"/>
      <c r="J93" s="20"/>
      <c r="K93" s="21"/>
      <c r="L93" s="20"/>
      <c r="M93" s="21"/>
      <c r="N93" s="20"/>
      <c r="O93" s="21"/>
      <c r="P93" s="20"/>
      <c r="Q93" s="21"/>
      <c r="R93" s="20"/>
      <c r="S93" s="21"/>
      <c r="T93" s="20"/>
      <c r="U93" s="21"/>
      <c r="V93" s="20"/>
      <c r="W93" s="21"/>
      <c r="X93" s="20"/>
      <c r="Y93" s="21"/>
      <c r="Z93" s="17">
        <v>41122</v>
      </c>
      <c r="AA93" s="21"/>
      <c r="AB93" s="20"/>
      <c r="AC93" s="21"/>
      <c r="AD93" s="20"/>
      <c r="AE93" s="21"/>
      <c r="AF93" s="20"/>
      <c r="AG93" s="21"/>
      <c r="AH93" s="20"/>
      <c r="AI93" s="21"/>
      <c r="AJ93" s="20"/>
      <c r="AK93" s="21"/>
      <c r="AL93" s="20"/>
      <c r="AM93" s="21"/>
      <c r="AN93" s="17"/>
      <c r="AO93" s="11">
        <v>43654</v>
      </c>
      <c r="AU93" s="39"/>
      <c r="AW93" s="39"/>
      <c r="AX93" s="2">
        <f>VLOOKUP(A93,'andel av året (fra 2020)'!A:AA,27,FALSE)</f>
        <v>8.8180327868852455</v>
      </c>
      <c r="AY93">
        <f t="shared" si="1"/>
        <v>2</v>
      </c>
    </row>
    <row r="94" spans="1:51" x14ac:dyDescent="0.3">
      <c r="A94">
        <v>3002</v>
      </c>
      <c r="B94" s="42" t="s">
        <v>27</v>
      </c>
      <c r="C94" s="42" t="s">
        <v>517</v>
      </c>
      <c r="AU94" s="39"/>
      <c r="AW94" s="39"/>
      <c r="AX94" s="2">
        <f>VLOOKUP(A94,'andel av året (fra 2020)'!A:AA,27,FALSE)</f>
        <v>0</v>
      </c>
      <c r="AY94">
        <f t="shared" si="1"/>
        <v>0</v>
      </c>
    </row>
    <row r="95" spans="1:51" x14ac:dyDescent="0.3">
      <c r="A95">
        <v>3003</v>
      </c>
      <c r="B95" s="42" t="s">
        <v>28</v>
      </c>
      <c r="C95" s="42" t="s">
        <v>517</v>
      </c>
      <c r="AU95" s="39"/>
      <c r="AW95" s="39"/>
      <c r="AX95" s="2">
        <f>VLOOKUP(A95,'andel av året (fra 2020)'!A:AA,27,FALSE)</f>
        <v>0</v>
      </c>
      <c r="AY95">
        <f t="shared" si="1"/>
        <v>0</v>
      </c>
    </row>
    <row r="96" spans="1:51" x14ac:dyDescent="0.3">
      <c r="A96">
        <v>3004</v>
      </c>
      <c r="B96" s="42" t="s">
        <v>29</v>
      </c>
      <c r="C96" s="42" t="s">
        <v>517</v>
      </c>
      <c r="D96" s="20"/>
      <c r="E96" s="21"/>
      <c r="F96" s="17">
        <v>37293</v>
      </c>
      <c r="G96" s="21"/>
      <c r="H96" s="20"/>
      <c r="I96" s="21"/>
      <c r="J96" s="20"/>
      <c r="K96" s="21"/>
      <c r="L96" s="20"/>
      <c r="M96" s="21"/>
      <c r="N96" s="20"/>
      <c r="O96" s="21"/>
      <c r="P96" s="20"/>
      <c r="Q96" s="11">
        <v>39272</v>
      </c>
      <c r="R96" s="20"/>
      <c r="S96" s="21"/>
      <c r="T96" s="20"/>
      <c r="U96" s="21"/>
      <c r="V96" s="20"/>
      <c r="W96" s="21"/>
      <c r="X96" s="20"/>
      <c r="Y96" s="21"/>
      <c r="Z96" s="20"/>
      <c r="AA96" s="21"/>
      <c r="AB96" s="20"/>
      <c r="AC96" s="21"/>
      <c r="AD96" s="20"/>
      <c r="AE96" s="21"/>
      <c r="AF96" s="20"/>
      <c r="AG96" s="21"/>
      <c r="AH96" s="20"/>
      <c r="AI96" s="21"/>
      <c r="AJ96" s="20"/>
      <c r="AK96" s="21"/>
      <c r="AL96" s="20"/>
      <c r="AM96" s="21"/>
      <c r="AN96" s="20"/>
      <c r="AO96" s="21"/>
      <c r="AU96" s="39"/>
      <c r="AW96" s="39"/>
      <c r="AX96" s="2">
        <f>VLOOKUP(A96,'andel av året (fra 2020)'!A:AA,27,FALSE)</f>
        <v>5.42</v>
      </c>
      <c r="AY96">
        <f t="shared" si="1"/>
        <v>1</v>
      </c>
    </row>
    <row r="97" spans="1:51" x14ac:dyDescent="0.3">
      <c r="A97">
        <v>3005</v>
      </c>
      <c r="B97" s="42" t="s">
        <v>117</v>
      </c>
      <c r="C97" s="42" t="s">
        <v>517</v>
      </c>
      <c r="AU97" s="39"/>
      <c r="AW97" s="39"/>
      <c r="AX97" s="2">
        <f>VLOOKUP(A97,'andel av året (fra 2020)'!A:AA,27,FALSE)</f>
        <v>0</v>
      </c>
      <c r="AY97">
        <f t="shared" si="1"/>
        <v>0</v>
      </c>
    </row>
    <row r="98" spans="1:51" x14ac:dyDescent="0.3">
      <c r="A98">
        <v>3006</v>
      </c>
      <c r="B98" s="42" t="s">
        <v>119</v>
      </c>
      <c r="C98" s="42" t="s">
        <v>517</v>
      </c>
      <c r="D98" s="14"/>
      <c r="E98" s="10"/>
      <c r="F98" s="14"/>
      <c r="G98" s="10"/>
      <c r="H98" s="13">
        <v>37812</v>
      </c>
      <c r="I98" s="10"/>
      <c r="J98" s="14"/>
      <c r="K98" s="10"/>
      <c r="L98" s="14"/>
      <c r="M98" s="10"/>
      <c r="N98" s="14"/>
      <c r="O98" s="10"/>
      <c r="P98" s="14"/>
      <c r="Q98" s="10"/>
      <c r="R98" s="14"/>
      <c r="S98" s="10"/>
      <c r="T98" s="14"/>
      <c r="U98" s="10"/>
      <c r="V98" s="14"/>
      <c r="W98" s="9">
        <v>40343</v>
      </c>
      <c r="X98" s="14"/>
      <c r="Y98" s="10"/>
      <c r="Z98" s="14"/>
      <c r="AA98" s="10"/>
      <c r="AB98" s="14"/>
      <c r="AC98" s="10"/>
      <c r="AD98" s="14"/>
      <c r="AE98" s="10"/>
      <c r="AF98" s="14"/>
      <c r="AG98" s="10"/>
      <c r="AH98" s="14"/>
      <c r="AI98" s="10"/>
      <c r="AJ98" s="14"/>
      <c r="AK98" s="10"/>
      <c r="AL98" s="14"/>
      <c r="AM98" s="10"/>
      <c r="AN98" s="14"/>
      <c r="AO98" s="10"/>
      <c r="AU98" s="39"/>
      <c r="AW98" s="39"/>
      <c r="AX98" s="2">
        <f>VLOOKUP(A98,'andel av året (fra 2020)'!A:AA,27,FALSE)</f>
        <v>6.9700000000000006</v>
      </c>
      <c r="AY98">
        <f t="shared" si="1"/>
        <v>1</v>
      </c>
    </row>
    <row r="99" spans="1:51" x14ac:dyDescent="0.3">
      <c r="A99">
        <v>3007</v>
      </c>
      <c r="B99" s="42" t="s">
        <v>120</v>
      </c>
      <c r="C99" s="42" t="s">
        <v>517</v>
      </c>
      <c r="D99" s="14"/>
      <c r="E99" s="10"/>
      <c r="F99" s="14"/>
      <c r="G99" s="10"/>
      <c r="H99" s="14"/>
      <c r="I99" s="10"/>
      <c r="J99" s="14"/>
      <c r="K99" s="10"/>
      <c r="L99" s="14"/>
      <c r="M99" s="10"/>
      <c r="N99" s="14"/>
      <c r="O99" s="10"/>
      <c r="P99" s="14"/>
      <c r="Q99" s="10"/>
      <c r="R99" s="13">
        <v>39518</v>
      </c>
      <c r="S99" s="10"/>
      <c r="T99" s="14"/>
      <c r="U99" s="10"/>
      <c r="V99" s="14"/>
      <c r="W99" s="10"/>
      <c r="X99" s="14"/>
      <c r="Y99" s="10"/>
      <c r="Z99" s="14"/>
      <c r="AA99" s="10"/>
      <c r="AB99" s="14"/>
      <c r="AC99" s="10"/>
      <c r="AD99" s="14"/>
      <c r="AE99" s="10"/>
      <c r="AF99" s="14"/>
      <c r="AG99" s="10"/>
      <c r="AH99" s="14"/>
      <c r="AI99" s="9">
        <v>42559</v>
      </c>
      <c r="AJ99" s="13"/>
      <c r="AK99" s="9"/>
      <c r="AL99" s="13"/>
      <c r="AM99" s="9"/>
      <c r="AN99" s="13"/>
      <c r="AO99" s="9"/>
      <c r="AU99" s="39"/>
      <c r="AW99" s="39"/>
      <c r="AX99" s="2">
        <f>VLOOKUP(A99,'andel av året (fra 2020)'!A:AA,27,FALSE)</f>
        <v>8.33</v>
      </c>
      <c r="AY99">
        <f t="shared" si="1"/>
        <v>1</v>
      </c>
    </row>
    <row r="100" spans="1:51" x14ac:dyDescent="0.3">
      <c r="A100">
        <v>3011</v>
      </c>
      <c r="B100" s="42" t="s">
        <v>30</v>
      </c>
      <c r="C100" s="42" t="s">
        <v>517</v>
      </c>
      <c r="D100" s="20"/>
      <c r="E100" s="21"/>
      <c r="F100" s="20"/>
      <c r="G100" s="21"/>
      <c r="H100" s="17">
        <v>37670</v>
      </c>
      <c r="I100" s="21"/>
      <c r="J100" s="17">
        <v>38224</v>
      </c>
      <c r="K100" s="11">
        <v>38030</v>
      </c>
      <c r="L100" s="20"/>
      <c r="M100" s="21"/>
      <c r="N100" s="20"/>
      <c r="O100" s="11">
        <v>38932</v>
      </c>
      <c r="P100" s="20"/>
      <c r="Q100" s="21"/>
      <c r="R100" s="20"/>
      <c r="S100" s="21"/>
      <c r="T100" s="20"/>
      <c r="U100" s="21"/>
      <c r="V100" s="20"/>
      <c r="W100" s="21"/>
      <c r="X100" s="20"/>
      <c r="Y100" s="21"/>
      <c r="Z100" s="20"/>
      <c r="AA100" s="21"/>
      <c r="AB100" s="20"/>
      <c r="AC100" s="21"/>
      <c r="AD100" s="20"/>
      <c r="AE100" s="21"/>
      <c r="AF100" s="20"/>
      <c r="AG100" s="21"/>
      <c r="AH100" s="20"/>
      <c r="AI100" s="21"/>
      <c r="AJ100" s="20"/>
      <c r="AK100" s="21"/>
      <c r="AL100" s="20"/>
      <c r="AM100" s="21"/>
      <c r="AN100" s="20"/>
      <c r="AO100" s="21"/>
      <c r="AU100" s="39"/>
      <c r="AW100" s="39"/>
      <c r="AX100" s="2">
        <f>VLOOKUP(A100,'andel av året (fra 2020)'!A:AA,27,FALSE)</f>
        <v>2.9299999999999997</v>
      </c>
      <c r="AY100">
        <f t="shared" si="1"/>
        <v>2</v>
      </c>
    </row>
    <row r="101" spans="1:51" x14ac:dyDescent="0.3">
      <c r="A101">
        <v>3012</v>
      </c>
      <c r="B101" s="42" t="s">
        <v>31</v>
      </c>
      <c r="C101" s="42" t="s">
        <v>517</v>
      </c>
      <c r="AU101" s="39"/>
      <c r="AW101" s="39"/>
      <c r="AX101" s="2">
        <f>VLOOKUP(A101,'andel av året (fra 2020)'!A:AA,27,FALSE)</f>
        <v>0</v>
      </c>
      <c r="AY101">
        <f t="shared" si="1"/>
        <v>0</v>
      </c>
    </row>
    <row r="102" spans="1:51" x14ac:dyDescent="0.3">
      <c r="A102">
        <v>3013</v>
      </c>
      <c r="B102" s="42" t="s">
        <v>32</v>
      </c>
      <c r="C102" s="42" t="s">
        <v>517</v>
      </c>
      <c r="D102" s="20"/>
      <c r="E102" s="21"/>
      <c r="F102" s="17">
        <v>37293</v>
      </c>
      <c r="G102" s="21"/>
      <c r="H102" s="20"/>
      <c r="I102" s="11">
        <v>37670</v>
      </c>
      <c r="J102" s="20"/>
      <c r="K102" s="21"/>
      <c r="L102" s="20"/>
      <c r="M102" s="21"/>
      <c r="N102" s="20"/>
      <c r="O102" s="21"/>
      <c r="P102" s="20"/>
      <c r="Q102" s="21"/>
      <c r="R102" s="20"/>
      <c r="S102" s="21"/>
      <c r="T102" s="20"/>
      <c r="U102" s="21"/>
      <c r="V102" s="20"/>
      <c r="W102" s="21"/>
      <c r="X102" s="20"/>
      <c r="Y102" s="21"/>
      <c r="Z102" s="20"/>
      <c r="AA102" s="21"/>
      <c r="AB102" s="20"/>
      <c r="AC102" s="21"/>
      <c r="AD102" s="20"/>
      <c r="AE102" s="21"/>
      <c r="AF102" s="17">
        <v>42180</v>
      </c>
      <c r="AG102" s="21"/>
      <c r="AH102" s="20"/>
      <c r="AI102" s="11">
        <v>42535</v>
      </c>
      <c r="AJ102" s="17"/>
      <c r="AK102" s="11"/>
      <c r="AL102" s="17"/>
      <c r="AM102" s="11"/>
      <c r="AN102" s="17"/>
      <c r="AO102" s="11"/>
      <c r="AU102" s="39"/>
      <c r="AW102" s="39"/>
      <c r="AX102" s="2">
        <f>VLOOKUP(A102,'andel av året (fra 2020)'!A:AA,27,FALSE)</f>
        <v>2.0005479452054797</v>
      </c>
      <c r="AY102">
        <f t="shared" si="1"/>
        <v>2</v>
      </c>
    </row>
    <row r="103" spans="1:51" x14ac:dyDescent="0.3">
      <c r="A103">
        <v>3014</v>
      </c>
      <c r="B103" s="42" t="s">
        <v>494</v>
      </c>
      <c r="C103" s="42" t="s">
        <v>517</v>
      </c>
      <c r="AU103" s="39"/>
      <c r="AW103" s="39"/>
      <c r="AX103" s="2">
        <f>VLOOKUP(A103,'andel av året (fra 2020)'!A:AA,27,FALSE)</f>
        <v>0</v>
      </c>
      <c r="AY103">
        <f t="shared" si="1"/>
        <v>0</v>
      </c>
    </row>
    <row r="104" spans="1:51" x14ac:dyDescent="0.3">
      <c r="A104">
        <v>3015</v>
      </c>
      <c r="B104" s="42" t="s">
        <v>38</v>
      </c>
      <c r="C104" s="42" t="s">
        <v>517</v>
      </c>
      <c r="AU104" s="39"/>
      <c r="AW104" s="39"/>
      <c r="AX104" s="2">
        <f>VLOOKUP(A104,'andel av året (fra 2020)'!A:AA,27,FALSE)</f>
        <v>0</v>
      </c>
      <c r="AY104">
        <f t="shared" si="1"/>
        <v>0</v>
      </c>
    </row>
    <row r="105" spans="1:51" x14ac:dyDescent="0.3">
      <c r="A105">
        <v>3016</v>
      </c>
      <c r="B105" s="42" t="s">
        <v>39</v>
      </c>
      <c r="C105" s="42" t="s">
        <v>517</v>
      </c>
      <c r="AU105" s="39"/>
      <c r="AW105" s="39"/>
      <c r="AX105" s="2">
        <f>VLOOKUP(A105,'andel av året (fra 2020)'!A:AA,27,FALSE)</f>
        <v>0</v>
      </c>
      <c r="AY105">
        <f t="shared" si="1"/>
        <v>0</v>
      </c>
    </row>
    <row r="106" spans="1:51" x14ac:dyDescent="0.3">
      <c r="A106">
        <v>3017</v>
      </c>
      <c r="B106" s="42" t="s">
        <v>40</v>
      </c>
      <c r="C106" s="42" t="s">
        <v>517</v>
      </c>
      <c r="D106" s="17">
        <v>36937</v>
      </c>
      <c r="E106" s="11"/>
      <c r="F106" s="20"/>
      <c r="G106" s="11"/>
      <c r="H106" s="17">
        <v>37902</v>
      </c>
      <c r="I106" s="11">
        <v>37670</v>
      </c>
      <c r="J106" s="20"/>
      <c r="K106" s="21"/>
      <c r="L106" s="20"/>
      <c r="M106" s="21"/>
      <c r="N106" s="20"/>
      <c r="O106" s="21"/>
      <c r="P106" s="20"/>
      <c r="Q106" s="11">
        <v>39272</v>
      </c>
      <c r="R106" s="20"/>
      <c r="S106" s="21"/>
      <c r="T106" s="17">
        <v>39864</v>
      </c>
      <c r="U106" s="21"/>
      <c r="V106" s="20"/>
      <c r="W106" s="21"/>
      <c r="X106" s="20"/>
      <c r="Y106" s="21"/>
      <c r="Z106" s="20"/>
      <c r="AA106" s="21"/>
      <c r="AB106" s="20"/>
      <c r="AC106" s="21"/>
      <c r="AD106" s="20"/>
      <c r="AE106" s="11">
        <v>41865</v>
      </c>
      <c r="AF106" s="17"/>
      <c r="AG106" s="11"/>
      <c r="AH106" s="17"/>
      <c r="AI106" s="11"/>
      <c r="AJ106" s="17"/>
      <c r="AK106" s="11"/>
      <c r="AL106" s="17"/>
      <c r="AM106" s="11"/>
      <c r="AN106" s="17"/>
      <c r="AO106" s="11"/>
      <c r="AU106" s="39"/>
      <c r="AW106" s="39"/>
      <c r="AX106" s="2">
        <f>VLOOKUP(A106,'andel av året (fra 2020)'!A:AA,27,FALSE)</f>
        <v>11.236438356164385</v>
      </c>
      <c r="AY106">
        <f t="shared" si="1"/>
        <v>3</v>
      </c>
    </row>
    <row r="107" spans="1:51" x14ac:dyDescent="0.3">
      <c r="A107">
        <v>3018</v>
      </c>
      <c r="B107" s="42" t="s">
        <v>42</v>
      </c>
      <c r="C107" s="42" t="s">
        <v>517</v>
      </c>
      <c r="AU107" s="39"/>
      <c r="AW107" s="39"/>
      <c r="AX107" s="2">
        <f>VLOOKUP(A107,'andel av året (fra 2020)'!A:AA,27,FALSE)</f>
        <v>0</v>
      </c>
      <c r="AY107">
        <f t="shared" si="1"/>
        <v>0</v>
      </c>
    </row>
    <row r="108" spans="1:51" x14ac:dyDescent="0.3">
      <c r="A108">
        <v>3019</v>
      </c>
      <c r="B108" s="42" t="s">
        <v>44</v>
      </c>
      <c r="C108" s="42" t="s">
        <v>517</v>
      </c>
      <c r="D108" s="20"/>
      <c r="E108" s="21"/>
      <c r="F108" s="20"/>
      <c r="G108" s="21"/>
      <c r="H108" s="17">
        <v>37847</v>
      </c>
      <c r="I108" s="21"/>
      <c r="J108" s="20"/>
      <c r="K108" s="21"/>
      <c r="L108" s="20"/>
      <c r="M108" s="21"/>
      <c r="N108" s="20"/>
      <c r="O108" s="11">
        <v>38903</v>
      </c>
      <c r="P108" s="20"/>
      <c r="Q108" s="21"/>
      <c r="R108" s="20"/>
      <c r="S108" s="21"/>
      <c r="T108" s="20"/>
      <c r="U108" s="21"/>
      <c r="V108" s="20"/>
      <c r="W108" s="21"/>
      <c r="X108" s="20"/>
      <c r="Y108" s="21"/>
      <c r="Z108" s="20"/>
      <c r="AA108" s="21"/>
      <c r="AB108" s="20"/>
      <c r="AC108" s="21"/>
      <c r="AD108" s="20"/>
      <c r="AE108" s="21"/>
      <c r="AF108" s="20"/>
      <c r="AG108" s="21"/>
      <c r="AH108" s="20"/>
      <c r="AI108" s="21"/>
      <c r="AJ108" s="20"/>
      <c r="AK108" s="21"/>
      <c r="AL108" s="20"/>
      <c r="AM108" s="21"/>
      <c r="AN108" s="20"/>
      <c r="AO108" s="21"/>
      <c r="AU108" s="39"/>
      <c r="AW108" s="39"/>
      <c r="AX108" s="2">
        <f>VLOOKUP(A108,'andel av året (fra 2020)'!A:AA,27,FALSE)</f>
        <v>2.91</v>
      </c>
      <c r="AY108">
        <f t="shared" si="1"/>
        <v>1</v>
      </c>
    </row>
    <row r="109" spans="1:51" x14ac:dyDescent="0.3">
      <c r="A109">
        <v>3020</v>
      </c>
      <c r="B109" s="42" t="s">
        <v>495</v>
      </c>
      <c r="C109" s="42" t="s">
        <v>517</v>
      </c>
      <c r="AU109" s="39"/>
      <c r="AW109" s="39"/>
      <c r="AX109" s="2">
        <f>VLOOKUP(A109,'andel av året (fra 2020)'!A:AA,27,FALSE)</f>
        <v>0</v>
      </c>
      <c r="AY109">
        <f t="shared" si="1"/>
        <v>0</v>
      </c>
    </row>
    <row r="110" spans="1:51" x14ac:dyDescent="0.3">
      <c r="A110">
        <v>3021</v>
      </c>
      <c r="B110" s="42" t="s">
        <v>47</v>
      </c>
      <c r="C110" s="42" t="s">
        <v>517</v>
      </c>
      <c r="AU110" s="39"/>
      <c r="AW110" s="39"/>
      <c r="AX110" s="2">
        <f>VLOOKUP(A110,'andel av året (fra 2020)'!A:AA,27,FALSE)</f>
        <v>0</v>
      </c>
      <c r="AY110">
        <f t="shared" si="1"/>
        <v>0</v>
      </c>
    </row>
    <row r="111" spans="1:51" x14ac:dyDescent="0.3">
      <c r="A111">
        <v>3022</v>
      </c>
      <c r="B111" s="42" t="s">
        <v>48</v>
      </c>
      <c r="C111" s="42" t="s">
        <v>517</v>
      </c>
      <c r="AU111" s="39"/>
      <c r="AW111" s="39"/>
      <c r="AX111" s="2">
        <f>VLOOKUP(A111,'andel av året (fra 2020)'!A:AA,27,FALSE)</f>
        <v>0</v>
      </c>
      <c r="AY111">
        <f t="shared" si="1"/>
        <v>0</v>
      </c>
    </row>
    <row r="112" spans="1:51" x14ac:dyDescent="0.3">
      <c r="A112">
        <v>3023</v>
      </c>
      <c r="B112" s="42" t="s">
        <v>49</v>
      </c>
      <c r="C112" s="42" t="s">
        <v>517</v>
      </c>
      <c r="D112" s="17">
        <v>36937</v>
      </c>
      <c r="E112" s="11"/>
      <c r="F112" s="20"/>
      <c r="G112" s="11">
        <v>37298</v>
      </c>
      <c r="H112" s="20"/>
      <c r="I112" s="21"/>
      <c r="J112" s="20"/>
      <c r="K112" s="21"/>
      <c r="L112" s="20"/>
      <c r="M112" s="21"/>
      <c r="N112" s="20"/>
      <c r="O112" s="21"/>
      <c r="P112" s="20"/>
      <c r="Q112" s="21"/>
      <c r="R112" s="20"/>
      <c r="S112" s="21"/>
      <c r="T112" s="20"/>
      <c r="U112" s="21"/>
      <c r="V112" s="20"/>
      <c r="W112" s="21"/>
      <c r="X112" s="20"/>
      <c r="Y112" s="21"/>
      <c r="Z112" s="20"/>
      <c r="AA112" s="21"/>
      <c r="AB112" s="20"/>
      <c r="AC112" s="21"/>
      <c r="AD112" s="20"/>
      <c r="AE112" s="21"/>
      <c r="AF112" s="20"/>
      <c r="AG112" s="21"/>
      <c r="AH112" s="20"/>
      <c r="AI112" s="21"/>
      <c r="AJ112" s="20"/>
      <c r="AK112" s="21"/>
      <c r="AL112" s="20"/>
      <c r="AM112" s="21"/>
      <c r="AN112" s="20"/>
      <c r="AO112" s="21"/>
      <c r="AU112" s="39"/>
      <c r="AW112" s="39"/>
      <c r="AX112" s="2">
        <f>VLOOKUP(A112,'andel av året (fra 2020)'!A:AA,27,FALSE)</f>
        <v>1</v>
      </c>
      <c r="AY112">
        <f t="shared" si="1"/>
        <v>1</v>
      </c>
    </row>
    <row r="113" spans="1:51" x14ac:dyDescent="0.3">
      <c r="A113">
        <v>3024</v>
      </c>
      <c r="B113" s="42" t="s">
        <v>51</v>
      </c>
      <c r="C113" s="42" t="s">
        <v>517</v>
      </c>
      <c r="AU113" s="39"/>
      <c r="AW113" s="39"/>
      <c r="AX113" s="2">
        <f>VLOOKUP(A113,'andel av året (fra 2020)'!A:AA,27,FALSE)</f>
        <v>0</v>
      </c>
      <c r="AY113">
        <f t="shared" si="1"/>
        <v>0</v>
      </c>
    </row>
    <row r="114" spans="1:51" x14ac:dyDescent="0.3">
      <c r="A114">
        <v>3025</v>
      </c>
      <c r="B114" s="42" t="s">
        <v>52</v>
      </c>
      <c r="C114" s="42" t="s">
        <v>517</v>
      </c>
      <c r="AU114" s="39"/>
      <c r="AW114" s="39"/>
      <c r="AX114" s="2">
        <f>VLOOKUP(A114,'andel av året (fra 2020)'!A:AA,27,FALSE)</f>
        <v>0</v>
      </c>
      <c r="AY114">
        <f t="shared" si="1"/>
        <v>0</v>
      </c>
    </row>
    <row r="115" spans="1:51" x14ac:dyDescent="0.3">
      <c r="A115">
        <v>3026</v>
      </c>
      <c r="B115" s="42" t="s">
        <v>53</v>
      </c>
      <c r="C115" s="42" t="s">
        <v>517</v>
      </c>
      <c r="AU115" s="39"/>
      <c r="AW115" s="39"/>
      <c r="AX115" s="2">
        <f>VLOOKUP(A115,'andel av året (fra 2020)'!A:AA,27,FALSE)</f>
        <v>0</v>
      </c>
      <c r="AY115">
        <f t="shared" si="1"/>
        <v>0</v>
      </c>
    </row>
    <row r="116" spans="1:51" x14ac:dyDescent="0.3">
      <c r="A116">
        <v>3027</v>
      </c>
      <c r="B116" s="42" t="s">
        <v>56</v>
      </c>
      <c r="C116" s="42" t="s">
        <v>517</v>
      </c>
      <c r="AU116" s="39"/>
      <c r="AW116" s="39"/>
      <c r="AX116" s="2">
        <f>VLOOKUP(A116,'andel av året (fra 2020)'!A:AA,27,FALSE)</f>
        <v>0</v>
      </c>
      <c r="AY116">
        <f t="shared" si="1"/>
        <v>0</v>
      </c>
    </row>
    <row r="117" spans="1:51" x14ac:dyDescent="0.3">
      <c r="A117">
        <v>3028</v>
      </c>
      <c r="B117" s="42" t="s">
        <v>57</v>
      </c>
      <c r="C117" s="42" t="s">
        <v>517</v>
      </c>
      <c r="D117" s="20"/>
      <c r="E117" s="21"/>
      <c r="F117" s="17">
        <v>37445</v>
      </c>
      <c r="G117" s="21"/>
      <c r="H117" s="20"/>
      <c r="I117" s="21"/>
      <c r="J117" s="20"/>
      <c r="K117" s="21"/>
      <c r="L117" s="20"/>
      <c r="M117" s="21"/>
      <c r="N117" s="20"/>
      <c r="O117" s="11">
        <v>38903</v>
      </c>
      <c r="P117" s="20"/>
      <c r="Q117" s="21"/>
      <c r="R117" s="20"/>
      <c r="S117" s="21"/>
      <c r="T117" s="20"/>
      <c r="U117" s="21"/>
      <c r="V117" s="20"/>
      <c r="W117" s="21"/>
      <c r="X117" s="20"/>
      <c r="Y117" s="21"/>
      <c r="Z117" s="20"/>
      <c r="AA117" s="21"/>
      <c r="AB117" s="20"/>
      <c r="AC117" s="21"/>
      <c r="AD117" s="20"/>
      <c r="AE117" s="21"/>
      <c r="AF117" s="20"/>
      <c r="AG117" s="21"/>
      <c r="AH117" s="20"/>
      <c r="AI117" s="21"/>
      <c r="AJ117" s="20"/>
      <c r="AK117" s="21"/>
      <c r="AL117" s="20"/>
      <c r="AM117" s="21"/>
      <c r="AN117" s="20"/>
      <c r="AO117" s="21"/>
      <c r="AU117" s="39"/>
      <c r="AW117" s="39"/>
      <c r="AX117" s="2">
        <f>VLOOKUP(A117,'andel av året (fra 2020)'!A:AA,27,FALSE)</f>
        <v>4.01</v>
      </c>
      <c r="AY117">
        <f t="shared" si="1"/>
        <v>1</v>
      </c>
    </row>
    <row r="118" spans="1:51" x14ac:dyDescent="0.3">
      <c r="A118">
        <v>3029</v>
      </c>
      <c r="B118" s="42" t="s">
        <v>58</v>
      </c>
      <c r="C118" s="42" t="s">
        <v>517</v>
      </c>
      <c r="D118" s="20"/>
      <c r="E118" s="21"/>
      <c r="F118" s="20"/>
      <c r="G118" s="21"/>
      <c r="H118" s="20"/>
      <c r="I118" s="21"/>
      <c r="J118" s="20"/>
      <c r="K118" s="21"/>
      <c r="L118" s="20"/>
      <c r="M118" s="21"/>
      <c r="N118" s="17">
        <v>38761</v>
      </c>
      <c r="O118" s="21"/>
      <c r="P118" s="20"/>
      <c r="Q118" s="11">
        <v>39272</v>
      </c>
      <c r="R118" s="20"/>
      <c r="S118" s="21"/>
      <c r="T118" s="20"/>
      <c r="U118" s="21"/>
      <c r="V118" s="20"/>
      <c r="W118" s="21"/>
      <c r="X118" s="20"/>
      <c r="Y118" s="21"/>
      <c r="Z118" s="20"/>
      <c r="AA118" s="21"/>
      <c r="AB118" s="20"/>
      <c r="AC118" s="21"/>
      <c r="AD118" s="20"/>
      <c r="AE118" s="21"/>
      <c r="AF118" s="20"/>
      <c r="AG118" s="21"/>
      <c r="AH118" s="20"/>
      <c r="AI118" s="21"/>
      <c r="AJ118" s="20"/>
      <c r="AK118" s="21"/>
      <c r="AL118" s="20"/>
      <c r="AM118" s="21"/>
      <c r="AN118" s="20"/>
      <c r="AO118" s="21"/>
      <c r="AU118" s="39"/>
      <c r="AW118" s="39"/>
      <c r="AX118" s="2">
        <f>VLOOKUP(A118,'andel av året (fra 2020)'!A:AA,27,FALSE)</f>
        <v>1.4</v>
      </c>
      <c r="AY118">
        <f t="shared" si="1"/>
        <v>1</v>
      </c>
    </row>
    <row r="119" spans="1:51" x14ac:dyDescent="0.3">
      <c r="A119">
        <v>3030</v>
      </c>
      <c r="B119" s="42" t="s">
        <v>496</v>
      </c>
      <c r="C119" s="42" t="s">
        <v>517</v>
      </c>
      <c r="AU119" s="39"/>
      <c r="AW119" s="39"/>
      <c r="AX119" s="2">
        <f>VLOOKUP(A119,'andel av året (fra 2020)'!A:AA,27,FALSE)</f>
        <v>0</v>
      </c>
      <c r="AY119">
        <f t="shared" si="1"/>
        <v>0</v>
      </c>
    </row>
    <row r="120" spans="1:51" x14ac:dyDescent="0.3">
      <c r="A120">
        <v>3031</v>
      </c>
      <c r="B120" s="42" t="s">
        <v>60</v>
      </c>
      <c r="C120" s="42" t="s">
        <v>517</v>
      </c>
      <c r="D120" s="17">
        <v>36937</v>
      </c>
      <c r="E120" s="11"/>
      <c r="F120" s="20"/>
      <c r="G120" s="21"/>
      <c r="H120" s="20"/>
      <c r="I120" s="21"/>
      <c r="J120" s="20"/>
      <c r="K120" s="21"/>
      <c r="L120" s="20"/>
      <c r="M120" s="21"/>
      <c r="N120" s="20"/>
      <c r="O120" s="11">
        <v>38903</v>
      </c>
      <c r="P120" s="20"/>
      <c r="Q120" s="21"/>
      <c r="R120" s="20"/>
      <c r="S120" s="21"/>
      <c r="T120" s="20"/>
      <c r="U120" s="21"/>
      <c r="V120" s="20"/>
      <c r="W120" s="21"/>
      <c r="X120" s="20"/>
      <c r="Y120" s="21"/>
      <c r="Z120" s="20"/>
      <c r="AA120" s="21"/>
      <c r="AB120" s="20"/>
      <c r="AC120" s="21"/>
      <c r="AD120" s="20"/>
      <c r="AE120" s="21"/>
      <c r="AF120" s="20"/>
      <c r="AG120" s="21"/>
      <c r="AH120" s="20"/>
      <c r="AI120" s="21"/>
      <c r="AJ120" s="20"/>
      <c r="AK120" s="21"/>
      <c r="AL120" s="20"/>
      <c r="AM120" s="21"/>
      <c r="AN120" s="20"/>
      <c r="AO120" s="21"/>
      <c r="AU120" s="39"/>
      <c r="AW120" s="39"/>
      <c r="AX120" s="2">
        <f>VLOOKUP(A120,'andel av året (fra 2020)'!A:AA,27,FALSE)</f>
        <v>5.41</v>
      </c>
      <c r="AY120">
        <f t="shared" si="1"/>
        <v>1</v>
      </c>
    </row>
    <row r="121" spans="1:51" x14ac:dyDescent="0.3">
      <c r="A121">
        <v>3032</v>
      </c>
      <c r="B121" s="42" t="s">
        <v>61</v>
      </c>
      <c r="C121" s="42" t="s">
        <v>517</v>
      </c>
      <c r="AU121" s="39"/>
      <c r="AW121" s="39"/>
      <c r="AX121" s="2">
        <f>VLOOKUP(A121,'andel av året (fra 2020)'!A:AA,27,FALSE)</f>
        <v>0</v>
      </c>
      <c r="AY121">
        <f t="shared" si="1"/>
        <v>0</v>
      </c>
    </row>
    <row r="122" spans="1:51" x14ac:dyDescent="0.3">
      <c r="A122">
        <v>3033</v>
      </c>
      <c r="B122" s="42" t="s">
        <v>62</v>
      </c>
      <c r="C122" s="42" t="s">
        <v>517</v>
      </c>
      <c r="D122" s="20"/>
      <c r="E122" s="21"/>
      <c r="F122" s="20"/>
      <c r="G122" s="21"/>
      <c r="H122" s="17">
        <v>37712</v>
      </c>
      <c r="I122" s="21"/>
      <c r="J122" s="20"/>
      <c r="K122" s="21"/>
      <c r="L122" s="20"/>
      <c r="M122" s="11">
        <v>38510</v>
      </c>
      <c r="N122" s="20"/>
      <c r="O122" s="21"/>
      <c r="P122" s="20"/>
      <c r="Q122" s="21"/>
      <c r="R122" s="20"/>
      <c r="S122" s="21"/>
      <c r="T122" s="20"/>
      <c r="U122" s="21"/>
      <c r="V122" s="20"/>
      <c r="W122" s="21"/>
      <c r="X122" s="20"/>
      <c r="Y122" s="21"/>
      <c r="Z122" s="20"/>
      <c r="AA122" s="21"/>
      <c r="AB122" s="20"/>
      <c r="AC122" s="21"/>
      <c r="AD122" s="20"/>
      <c r="AE122" s="21"/>
      <c r="AF122" s="20"/>
      <c r="AG122" s="21"/>
      <c r="AH122" s="20"/>
      <c r="AI122" s="21"/>
      <c r="AJ122" s="20"/>
      <c r="AK122" s="21"/>
      <c r="AL122" s="20"/>
      <c r="AM122" s="21"/>
      <c r="AN122" s="20"/>
      <c r="AO122" s="21"/>
      <c r="AU122" s="39"/>
      <c r="AW122" s="39"/>
      <c r="AX122" s="2">
        <f>VLOOKUP(A122,'andel av året (fra 2020)'!A:AA,27,FALSE)</f>
        <v>2.1800000000000002</v>
      </c>
      <c r="AY122">
        <f t="shared" si="1"/>
        <v>1</v>
      </c>
    </row>
    <row r="123" spans="1:51" x14ac:dyDescent="0.3">
      <c r="A123">
        <v>3034</v>
      </c>
      <c r="B123" s="42" t="s">
        <v>63</v>
      </c>
      <c r="C123" s="42" t="s">
        <v>517</v>
      </c>
      <c r="D123" s="20"/>
      <c r="E123" s="21"/>
      <c r="F123" s="20"/>
      <c r="G123" s="21"/>
      <c r="H123" s="20"/>
      <c r="I123" s="21"/>
      <c r="J123" s="20"/>
      <c r="K123" s="21"/>
      <c r="L123" s="20"/>
      <c r="M123" s="21"/>
      <c r="N123" s="20"/>
      <c r="O123" s="21"/>
      <c r="P123" s="20"/>
      <c r="Q123" s="21"/>
      <c r="R123" s="20"/>
      <c r="S123" s="21"/>
      <c r="T123" s="17">
        <v>40065</v>
      </c>
      <c r="U123" s="21"/>
      <c r="V123" s="20"/>
      <c r="W123" s="21"/>
      <c r="X123" s="20"/>
      <c r="Y123" s="21"/>
      <c r="Z123" s="17"/>
      <c r="AA123" s="11">
        <v>41120</v>
      </c>
      <c r="AB123" s="20"/>
      <c r="AC123" s="21"/>
      <c r="AD123" s="20"/>
      <c r="AE123" s="21"/>
      <c r="AF123" s="20"/>
      <c r="AG123" s="21"/>
      <c r="AH123" s="20"/>
      <c r="AI123" s="21"/>
      <c r="AJ123" s="20"/>
      <c r="AK123" s="21"/>
      <c r="AL123" s="20"/>
      <c r="AM123" s="21"/>
      <c r="AN123" s="20"/>
      <c r="AO123" s="21"/>
      <c r="AU123" s="39"/>
      <c r="AW123" s="39"/>
      <c r="AX123" s="2">
        <f>VLOOKUP(A123,'andel av året (fra 2020)'!A:AA,27,FALSE)</f>
        <v>2.8837704918032787</v>
      </c>
      <c r="AY123">
        <f t="shared" si="1"/>
        <v>1</v>
      </c>
    </row>
    <row r="124" spans="1:51" x14ac:dyDescent="0.3">
      <c r="A124">
        <v>3035</v>
      </c>
      <c r="B124" s="42" t="s">
        <v>64</v>
      </c>
      <c r="C124" s="42" t="s">
        <v>517</v>
      </c>
      <c r="D124" s="20"/>
      <c r="E124" s="21"/>
      <c r="F124" s="17">
        <v>37313</v>
      </c>
      <c r="G124" s="21"/>
      <c r="H124" s="20"/>
      <c r="I124" s="11">
        <v>37662</v>
      </c>
      <c r="J124" s="20"/>
      <c r="K124" s="21"/>
      <c r="L124" s="20"/>
      <c r="M124" s="21"/>
      <c r="N124" s="20"/>
      <c r="O124" s="21"/>
      <c r="P124" s="20"/>
      <c r="Q124" s="21"/>
      <c r="R124" s="20"/>
      <c r="S124" s="21"/>
      <c r="T124" s="20"/>
      <c r="U124" s="21"/>
      <c r="V124" s="20"/>
      <c r="W124" s="21"/>
      <c r="X124" s="20"/>
      <c r="Y124" s="21"/>
      <c r="Z124" s="20"/>
      <c r="AA124" s="21"/>
      <c r="AB124" s="20"/>
      <c r="AC124" s="21"/>
      <c r="AD124" s="17">
        <v>41662</v>
      </c>
      <c r="AE124" s="21"/>
      <c r="AF124" s="20"/>
      <c r="AG124" s="11">
        <v>42065</v>
      </c>
      <c r="AH124" s="17"/>
      <c r="AI124" s="11"/>
      <c r="AJ124" s="17"/>
      <c r="AK124" s="11"/>
      <c r="AL124" s="17"/>
      <c r="AM124" s="11"/>
      <c r="AN124" s="17"/>
      <c r="AO124" s="11"/>
      <c r="AU124" s="39"/>
      <c r="AW124" s="39"/>
      <c r="AX124" s="2">
        <f>VLOOKUP(A124,'andel av året (fra 2020)'!A:AA,27,FALSE)</f>
        <v>2.0641095890410961</v>
      </c>
      <c r="AY124">
        <f t="shared" si="1"/>
        <v>2</v>
      </c>
    </row>
    <row r="125" spans="1:51" x14ac:dyDescent="0.3">
      <c r="A125">
        <v>3036</v>
      </c>
      <c r="B125" s="42" t="s">
        <v>65</v>
      </c>
      <c r="C125" s="42" t="s">
        <v>517</v>
      </c>
      <c r="D125" s="20"/>
      <c r="E125" s="21"/>
      <c r="F125" s="17">
        <v>37298</v>
      </c>
      <c r="G125" s="21"/>
      <c r="H125" s="20"/>
      <c r="I125" s="11">
        <v>37662</v>
      </c>
      <c r="J125" s="20"/>
      <c r="K125" s="21"/>
      <c r="L125" s="20"/>
      <c r="M125" s="21"/>
      <c r="N125" s="20"/>
      <c r="O125" s="21"/>
      <c r="P125" s="20"/>
      <c r="Q125" s="21"/>
      <c r="R125" s="20"/>
      <c r="S125" s="21"/>
      <c r="T125" s="17">
        <v>40064</v>
      </c>
      <c r="U125" s="21"/>
      <c r="V125" s="20"/>
      <c r="W125" s="21"/>
      <c r="X125" s="20"/>
      <c r="Y125" s="21"/>
      <c r="Z125" s="17"/>
      <c r="AA125" s="11">
        <v>41120</v>
      </c>
      <c r="AB125" s="20"/>
      <c r="AC125" s="21"/>
      <c r="AD125" s="20"/>
      <c r="AE125" s="21"/>
      <c r="AF125" s="20"/>
      <c r="AG125" s="21"/>
      <c r="AH125" s="20"/>
      <c r="AI125" s="21"/>
      <c r="AJ125" s="20"/>
      <c r="AK125" s="21"/>
      <c r="AL125" s="20"/>
      <c r="AM125" s="21"/>
      <c r="AN125" s="20"/>
      <c r="AO125" s="21"/>
      <c r="AU125" s="39"/>
      <c r="AW125" s="39"/>
      <c r="AX125" s="2">
        <f>VLOOKUP(A125,'andel av året (fra 2020)'!A:AA,27,FALSE)</f>
        <v>3.895342465753425</v>
      </c>
      <c r="AY125">
        <f t="shared" si="1"/>
        <v>2</v>
      </c>
    </row>
    <row r="126" spans="1:51" x14ac:dyDescent="0.3">
      <c r="A126">
        <v>3037</v>
      </c>
      <c r="B126" s="42" t="s">
        <v>66</v>
      </c>
      <c r="C126" s="42" t="s">
        <v>517</v>
      </c>
      <c r="AU126" s="39"/>
      <c r="AW126" s="39"/>
      <c r="AX126" s="2">
        <f>VLOOKUP(A126,'andel av året (fra 2020)'!A:AA,27,FALSE)</f>
        <v>0</v>
      </c>
      <c r="AY126">
        <f t="shared" si="1"/>
        <v>0</v>
      </c>
    </row>
    <row r="127" spans="1:51" x14ac:dyDescent="0.3">
      <c r="A127">
        <v>3038</v>
      </c>
      <c r="B127" s="42" t="s">
        <v>121</v>
      </c>
      <c r="C127" s="42" t="s">
        <v>517</v>
      </c>
      <c r="D127" s="14"/>
      <c r="E127" s="10"/>
      <c r="F127" s="14"/>
      <c r="G127" s="10"/>
      <c r="H127" s="14"/>
      <c r="I127" s="10"/>
      <c r="J127" s="14"/>
      <c r="K127" s="10"/>
      <c r="L127" s="14"/>
      <c r="M127" s="10"/>
      <c r="N127" s="14"/>
      <c r="O127" s="10"/>
      <c r="P127" s="14"/>
      <c r="Q127" s="10"/>
      <c r="R127" s="14"/>
      <c r="S127" s="10"/>
      <c r="T127" s="14"/>
      <c r="U127" s="10"/>
      <c r="V127" s="14"/>
      <c r="W127" s="10"/>
      <c r="X127" s="14"/>
      <c r="Y127" s="10"/>
      <c r="Z127" s="14"/>
      <c r="AA127" s="10"/>
      <c r="AB127" s="14"/>
      <c r="AC127" s="10"/>
      <c r="AD127" s="14"/>
      <c r="AE127" s="10"/>
      <c r="AF127" s="14"/>
      <c r="AG127" s="10"/>
      <c r="AH127" s="13">
        <v>42396</v>
      </c>
      <c r="AI127" s="10"/>
      <c r="AJ127" s="14"/>
      <c r="AK127" s="10"/>
      <c r="AL127" s="14"/>
      <c r="AM127" s="9">
        <v>43284</v>
      </c>
      <c r="AN127" s="13"/>
      <c r="AO127" s="9"/>
      <c r="AU127" s="39"/>
      <c r="AW127" s="39"/>
      <c r="AX127" s="2">
        <f>VLOOKUP(A127,'andel av året (fra 2020)'!A:AA,27,FALSE)</f>
        <v>2.4287671232876713</v>
      </c>
      <c r="AY127">
        <f t="shared" si="1"/>
        <v>1</v>
      </c>
    </row>
    <row r="128" spans="1:51" x14ac:dyDescent="0.3">
      <c r="A128">
        <v>3039</v>
      </c>
      <c r="B128" s="42" t="s">
        <v>122</v>
      </c>
      <c r="C128" s="42" t="s">
        <v>517</v>
      </c>
      <c r="D128" s="13">
        <v>36892</v>
      </c>
      <c r="E128" s="11">
        <v>37165</v>
      </c>
      <c r="F128" s="14"/>
      <c r="G128" s="10"/>
      <c r="H128" s="14"/>
      <c r="I128" s="10"/>
      <c r="J128" s="14"/>
      <c r="K128" s="10"/>
      <c r="L128" s="14"/>
      <c r="M128" s="10"/>
      <c r="N128" s="14"/>
      <c r="O128" s="10"/>
      <c r="P128" s="14"/>
      <c r="Q128" s="10"/>
      <c r="R128" s="14"/>
      <c r="S128" s="10"/>
      <c r="T128" s="14"/>
      <c r="U128" s="10"/>
      <c r="V128" s="14"/>
      <c r="W128" s="10"/>
      <c r="X128" s="14"/>
      <c r="Y128" s="10"/>
      <c r="Z128" s="14"/>
      <c r="AA128" s="10"/>
      <c r="AB128" s="14"/>
      <c r="AC128" s="10"/>
      <c r="AD128" s="14"/>
      <c r="AE128" s="10"/>
      <c r="AF128" s="14"/>
      <c r="AG128" s="10"/>
      <c r="AH128" s="14"/>
      <c r="AI128" s="10"/>
      <c r="AJ128" s="14"/>
      <c r="AK128" s="10"/>
      <c r="AL128" s="14"/>
      <c r="AM128" s="10"/>
      <c r="AN128" s="14"/>
      <c r="AO128" s="10"/>
      <c r="AU128" s="39"/>
      <c r="AW128" s="39"/>
      <c r="AX128" s="2">
        <f>VLOOKUP(A128,'andel av året (fra 2020)'!A:AA,27,FALSE)</f>
        <v>0.75</v>
      </c>
      <c r="AY128">
        <f t="shared" si="1"/>
        <v>1</v>
      </c>
    </row>
    <row r="129" spans="1:51" x14ac:dyDescent="0.3">
      <c r="A129">
        <v>3040</v>
      </c>
      <c r="B129" s="42" t="s">
        <v>497</v>
      </c>
      <c r="C129" s="42" t="s">
        <v>517</v>
      </c>
      <c r="AU129" s="39"/>
      <c r="AW129" s="39"/>
      <c r="AX129" s="2">
        <f>VLOOKUP(A129,'andel av året (fra 2020)'!A:AA,27,FALSE)</f>
        <v>0</v>
      </c>
      <c r="AY129">
        <f t="shared" si="1"/>
        <v>0</v>
      </c>
    </row>
    <row r="130" spans="1:51" x14ac:dyDescent="0.3">
      <c r="A130">
        <v>3041</v>
      </c>
      <c r="B130" s="42" t="s">
        <v>123</v>
      </c>
      <c r="C130" s="42" t="s">
        <v>517</v>
      </c>
      <c r="AU130" s="39"/>
      <c r="AW130" s="39"/>
      <c r="AX130" s="2">
        <f>VLOOKUP(A130,'andel av året (fra 2020)'!A:AA,27,FALSE)</f>
        <v>0</v>
      </c>
      <c r="AY130">
        <f t="shared" si="1"/>
        <v>0</v>
      </c>
    </row>
    <row r="131" spans="1:51" x14ac:dyDescent="0.3">
      <c r="A131">
        <v>3042</v>
      </c>
      <c r="B131" s="42" t="s">
        <v>124</v>
      </c>
      <c r="C131" s="42" t="s">
        <v>517</v>
      </c>
      <c r="AU131" s="39"/>
      <c r="AW131" s="39"/>
      <c r="AX131" s="2">
        <f>VLOOKUP(A131,'andel av året (fra 2020)'!A:AA,27,FALSE)</f>
        <v>0</v>
      </c>
      <c r="AY131">
        <f t="shared" ref="AY131:AY194" si="2">COUNT(D131,F131,H131,J131,L131,N131,P131,R131,T131,V131,X131,Z131,AB131,AD131,AF131,AH131,AJ131,AL131,AN131,AP131,AR131,AT131,AV131)</f>
        <v>0</v>
      </c>
    </row>
    <row r="132" spans="1:51" x14ac:dyDescent="0.3">
      <c r="A132">
        <v>3043</v>
      </c>
      <c r="B132" s="42" t="s">
        <v>125</v>
      </c>
      <c r="C132" s="42" t="s">
        <v>517</v>
      </c>
      <c r="AU132" s="39"/>
      <c r="AW132" s="39"/>
      <c r="AX132" s="2">
        <f>VLOOKUP(A132,'andel av året (fra 2020)'!A:AA,27,FALSE)</f>
        <v>0</v>
      </c>
      <c r="AY132">
        <f t="shared" si="2"/>
        <v>0</v>
      </c>
    </row>
    <row r="133" spans="1:51" x14ac:dyDescent="0.3">
      <c r="A133">
        <v>3044</v>
      </c>
      <c r="B133" s="42" t="s">
        <v>126</v>
      </c>
      <c r="C133" s="42" t="s">
        <v>517</v>
      </c>
      <c r="AU133" s="39"/>
      <c r="AW133" s="39"/>
      <c r="AX133" s="2">
        <f>VLOOKUP(A133,'andel av året (fra 2020)'!A:AA,27,FALSE)</f>
        <v>0</v>
      </c>
      <c r="AY133">
        <f t="shared" si="2"/>
        <v>0</v>
      </c>
    </row>
    <row r="134" spans="1:51" x14ac:dyDescent="0.3">
      <c r="A134">
        <v>3045</v>
      </c>
      <c r="B134" s="42" t="s">
        <v>127</v>
      </c>
      <c r="C134" s="42" t="s">
        <v>517</v>
      </c>
      <c r="AU134" s="39"/>
      <c r="AW134" s="39"/>
      <c r="AX134" s="2">
        <f>VLOOKUP(A134,'andel av året (fra 2020)'!A:AA,27,FALSE)</f>
        <v>0</v>
      </c>
      <c r="AY134">
        <f t="shared" si="2"/>
        <v>0</v>
      </c>
    </row>
    <row r="135" spans="1:51" x14ac:dyDescent="0.3">
      <c r="A135">
        <v>3046</v>
      </c>
      <c r="B135" s="42" t="s">
        <v>128</v>
      </c>
      <c r="C135" s="42" t="s">
        <v>517</v>
      </c>
      <c r="AU135" s="39"/>
      <c r="AW135" s="39"/>
      <c r="AX135" s="2">
        <f>VLOOKUP(A135,'andel av året (fra 2020)'!A:AA,27,FALSE)</f>
        <v>0</v>
      </c>
      <c r="AY135">
        <f t="shared" si="2"/>
        <v>0</v>
      </c>
    </row>
    <row r="136" spans="1:51" x14ac:dyDescent="0.3">
      <c r="A136">
        <v>3047</v>
      </c>
      <c r="B136" s="42" t="s">
        <v>129</v>
      </c>
      <c r="C136" s="42" t="s">
        <v>517</v>
      </c>
      <c r="AU136" s="39"/>
      <c r="AW136" s="39"/>
      <c r="AX136" s="2">
        <f>VLOOKUP(A136,'andel av året (fra 2020)'!A:AA,27,FALSE)</f>
        <v>0</v>
      </c>
      <c r="AY136">
        <f t="shared" si="2"/>
        <v>0</v>
      </c>
    </row>
    <row r="137" spans="1:51" x14ac:dyDescent="0.3">
      <c r="A137">
        <v>3048</v>
      </c>
      <c r="B137" s="42" t="s">
        <v>130</v>
      </c>
      <c r="C137" s="42" t="s">
        <v>517</v>
      </c>
      <c r="AU137" s="39"/>
      <c r="AW137" s="39"/>
      <c r="AX137" s="2">
        <f>VLOOKUP(A137,'andel av året (fra 2020)'!A:AA,27,FALSE)</f>
        <v>0</v>
      </c>
      <c r="AY137">
        <f t="shared" si="2"/>
        <v>0</v>
      </c>
    </row>
    <row r="138" spans="1:51" x14ac:dyDescent="0.3">
      <c r="A138">
        <v>3049</v>
      </c>
      <c r="B138" s="42" t="s">
        <v>132</v>
      </c>
      <c r="C138" s="42" t="s">
        <v>517</v>
      </c>
      <c r="AU138" s="39"/>
      <c r="AW138" s="39"/>
      <c r="AX138" s="2">
        <f>VLOOKUP(A138,'andel av året (fra 2020)'!A:AA,27,FALSE)</f>
        <v>0</v>
      </c>
      <c r="AY138">
        <f t="shared" si="2"/>
        <v>0</v>
      </c>
    </row>
    <row r="139" spans="1:51" x14ac:dyDescent="0.3">
      <c r="A139">
        <v>3050</v>
      </c>
      <c r="B139" s="42" t="s">
        <v>135</v>
      </c>
      <c r="C139" s="42" t="s">
        <v>517</v>
      </c>
      <c r="D139" s="14"/>
      <c r="E139" s="10"/>
      <c r="F139" s="14"/>
      <c r="G139" s="10"/>
      <c r="H139" s="14"/>
      <c r="I139" s="10"/>
      <c r="J139" s="13">
        <v>38043</v>
      </c>
      <c r="K139" s="10"/>
      <c r="L139" s="14"/>
      <c r="M139" s="10"/>
      <c r="N139" s="14"/>
      <c r="O139" s="10"/>
      <c r="P139" s="14"/>
      <c r="Q139" s="10"/>
      <c r="R139" s="14"/>
      <c r="S139" s="10"/>
      <c r="T139" s="14"/>
      <c r="U139" s="10"/>
      <c r="V139" s="14"/>
      <c r="W139" s="10"/>
      <c r="X139" s="14"/>
      <c r="Y139" s="9">
        <v>40792</v>
      </c>
      <c r="Z139" s="14"/>
      <c r="AA139" s="10"/>
      <c r="AB139" s="14"/>
      <c r="AC139" s="10"/>
      <c r="AD139" s="14"/>
      <c r="AE139" s="10"/>
      <c r="AF139" s="14"/>
      <c r="AG139" s="10"/>
      <c r="AH139" s="14"/>
      <c r="AI139" s="10"/>
      <c r="AJ139" s="14"/>
      <c r="AK139" s="10"/>
      <c r="AL139" s="14"/>
      <c r="AM139" s="10"/>
      <c r="AN139" s="14"/>
      <c r="AO139" s="10"/>
      <c r="AU139" s="39"/>
      <c r="AW139" s="39"/>
      <c r="AX139" s="2">
        <f>VLOOKUP(A139,'andel av året (fra 2020)'!A:AA,27,FALSE)</f>
        <v>7.5294520547945201</v>
      </c>
      <c r="AY139">
        <f t="shared" si="2"/>
        <v>1</v>
      </c>
    </row>
    <row r="140" spans="1:51" x14ac:dyDescent="0.3">
      <c r="A140">
        <v>3051</v>
      </c>
      <c r="B140" s="42" t="s">
        <v>136</v>
      </c>
      <c r="C140" s="42" t="s">
        <v>517</v>
      </c>
      <c r="AU140" s="39"/>
      <c r="AW140" s="39"/>
      <c r="AX140" s="2">
        <f>VLOOKUP(A140,'andel av året (fra 2020)'!A:AA,27,FALSE)</f>
        <v>0</v>
      </c>
      <c r="AY140">
        <f t="shared" si="2"/>
        <v>0</v>
      </c>
    </row>
    <row r="141" spans="1:51" x14ac:dyDescent="0.3">
      <c r="A141">
        <v>3052</v>
      </c>
      <c r="B141" s="42" t="s">
        <v>137</v>
      </c>
      <c r="C141" s="42" t="s">
        <v>517</v>
      </c>
      <c r="AU141" s="39"/>
      <c r="AW141" s="39"/>
      <c r="AX141" s="2">
        <f>VLOOKUP(A141,'andel av året (fra 2020)'!A:AA,27,FALSE)</f>
        <v>0</v>
      </c>
      <c r="AY141">
        <f t="shared" si="2"/>
        <v>0</v>
      </c>
    </row>
    <row r="142" spans="1:51" x14ac:dyDescent="0.3">
      <c r="A142">
        <v>3053</v>
      </c>
      <c r="B142" s="42" t="s">
        <v>106</v>
      </c>
      <c r="C142" s="42" t="s">
        <v>517</v>
      </c>
      <c r="AU142" s="39"/>
      <c r="AW142" s="39"/>
      <c r="AX142" s="2">
        <f>VLOOKUP(A142,'andel av året (fra 2020)'!A:AA,27,FALSE)</f>
        <v>0</v>
      </c>
      <c r="AY142">
        <f t="shared" si="2"/>
        <v>0</v>
      </c>
    </row>
    <row r="143" spans="1:51" x14ac:dyDescent="0.3">
      <c r="A143">
        <v>3054</v>
      </c>
      <c r="B143" s="42" t="s">
        <v>107</v>
      </c>
      <c r="C143" s="42" t="s">
        <v>517</v>
      </c>
      <c r="AU143" s="39"/>
      <c r="AW143" s="39"/>
      <c r="AX143" s="2">
        <f>VLOOKUP(A143,'andel av året (fra 2020)'!A:AA,27,FALSE)</f>
        <v>0</v>
      </c>
      <c r="AY143">
        <f t="shared" si="2"/>
        <v>0</v>
      </c>
    </row>
    <row r="144" spans="1:51" x14ac:dyDescent="0.3">
      <c r="A144">
        <v>3401</v>
      </c>
      <c r="B144" s="42" t="s">
        <v>68</v>
      </c>
      <c r="C144" s="42" t="s">
        <v>518</v>
      </c>
      <c r="D144" s="14"/>
      <c r="E144" s="10"/>
      <c r="F144" s="14"/>
      <c r="G144" s="10"/>
      <c r="H144" s="14"/>
      <c r="I144" s="10"/>
      <c r="J144" s="14"/>
      <c r="K144" s="10"/>
      <c r="L144" s="13">
        <v>38548</v>
      </c>
      <c r="M144" s="10"/>
      <c r="N144" s="14"/>
      <c r="O144" s="10"/>
      <c r="P144" s="14"/>
      <c r="Q144" s="10"/>
      <c r="R144" s="14"/>
      <c r="S144" s="10"/>
      <c r="T144" s="13">
        <v>40008</v>
      </c>
      <c r="U144" s="10"/>
      <c r="V144" s="14"/>
      <c r="W144" s="9">
        <v>40347</v>
      </c>
      <c r="X144" s="14"/>
      <c r="Y144" s="10"/>
      <c r="Z144" s="14"/>
      <c r="AA144" s="10"/>
      <c r="AB144" s="14"/>
      <c r="AC144" s="10"/>
      <c r="AD144" s="14"/>
      <c r="AE144" s="10"/>
      <c r="AF144" s="14"/>
      <c r="AG144" s="10"/>
      <c r="AH144" s="14"/>
      <c r="AI144" s="10"/>
      <c r="AJ144" s="14"/>
      <c r="AK144" s="10"/>
      <c r="AL144" s="14"/>
      <c r="AM144" s="10"/>
      <c r="AN144" s="14"/>
      <c r="AO144" s="10"/>
      <c r="AU144" s="39"/>
      <c r="AW144" s="39"/>
      <c r="AX144" s="2">
        <f>VLOOKUP(A144,'andel av året (fra 2020)'!A:AA,27,FALSE)</f>
        <v>4.93</v>
      </c>
      <c r="AY144">
        <f t="shared" si="2"/>
        <v>2</v>
      </c>
    </row>
    <row r="145" spans="1:51" x14ac:dyDescent="0.3">
      <c r="A145">
        <v>3403</v>
      </c>
      <c r="B145" s="42" t="s">
        <v>70</v>
      </c>
      <c r="C145" s="42" t="s">
        <v>518</v>
      </c>
      <c r="AU145" s="39"/>
      <c r="AW145" s="39"/>
      <c r="AX145" s="2">
        <f>VLOOKUP(A145,'andel av året (fra 2020)'!A:AA,27,FALSE)</f>
        <v>0</v>
      </c>
      <c r="AY145">
        <f t="shared" si="2"/>
        <v>0</v>
      </c>
    </row>
    <row r="146" spans="1:51" x14ac:dyDescent="0.3">
      <c r="A146">
        <v>3405</v>
      </c>
      <c r="B146" s="42" t="s">
        <v>90</v>
      </c>
      <c r="C146" s="42" t="s">
        <v>518</v>
      </c>
      <c r="AU146" s="39"/>
      <c r="AW146" s="39"/>
      <c r="AX146" s="2">
        <f>VLOOKUP(A146,'andel av året (fra 2020)'!A:AA,27,FALSE)</f>
        <v>0</v>
      </c>
      <c r="AY146">
        <f t="shared" si="2"/>
        <v>0</v>
      </c>
    </row>
    <row r="147" spans="1:51" x14ac:dyDescent="0.3">
      <c r="A147">
        <v>3407</v>
      </c>
      <c r="B147" s="42" t="s">
        <v>92</v>
      </c>
      <c r="C147" s="42" t="s">
        <v>518</v>
      </c>
      <c r="D147" s="13">
        <v>36892</v>
      </c>
      <c r="E147" s="9"/>
      <c r="F147" s="14"/>
      <c r="G147" s="9">
        <v>37399</v>
      </c>
      <c r="H147" s="14"/>
      <c r="I147" s="10"/>
      <c r="J147" s="14"/>
      <c r="K147" s="10"/>
      <c r="L147" s="14"/>
      <c r="M147" s="10"/>
      <c r="N147" s="14"/>
      <c r="O147" s="10"/>
      <c r="P147" s="14"/>
      <c r="Q147" s="10"/>
      <c r="R147" s="14"/>
      <c r="S147" s="10"/>
      <c r="T147" s="14"/>
      <c r="U147" s="10"/>
      <c r="V147" s="14"/>
      <c r="W147" s="10"/>
      <c r="X147" s="14"/>
      <c r="Y147" s="10"/>
      <c r="Z147" s="14"/>
      <c r="AA147" s="10"/>
      <c r="AB147" s="14"/>
      <c r="AC147" s="10"/>
      <c r="AD147" s="14"/>
      <c r="AE147" s="10"/>
      <c r="AF147" s="14"/>
      <c r="AG147" s="10"/>
      <c r="AH147" s="14"/>
      <c r="AI147" s="10"/>
      <c r="AJ147" s="14"/>
      <c r="AK147" s="10"/>
      <c r="AL147" s="14"/>
      <c r="AM147" s="10"/>
      <c r="AN147" s="14"/>
      <c r="AO147" s="10"/>
      <c r="AU147" s="39"/>
      <c r="AW147" s="39"/>
      <c r="AX147" s="2">
        <f>VLOOKUP(A147,'andel av året (fra 2020)'!A:AA,27,FALSE)</f>
        <v>1.3900000000000001</v>
      </c>
      <c r="AY147">
        <f t="shared" si="2"/>
        <v>1</v>
      </c>
    </row>
    <row r="148" spans="1:51" x14ac:dyDescent="0.3">
      <c r="A148">
        <v>3411</v>
      </c>
      <c r="B148" s="42" t="s">
        <v>71</v>
      </c>
      <c r="C148" s="42" t="s">
        <v>518</v>
      </c>
      <c r="AU148" s="39"/>
      <c r="AW148" s="39"/>
      <c r="AX148" s="2">
        <f>VLOOKUP(A148,'andel av året (fra 2020)'!A:AA,27,FALSE)</f>
        <v>0</v>
      </c>
      <c r="AY148">
        <f t="shared" si="2"/>
        <v>0</v>
      </c>
    </row>
    <row r="149" spans="1:51" x14ac:dyDescent="0.3">
      <c r="A149">
        <v>3412</v>
      </c>
      <c r="B149" s="42" t="s">
        <v>72</v>
      </c>
      <c r="C149" s="42" t="s">
        <v>518</v>
      </c>
      <c r="AU149" s="39"/>
      <c r="AW149" s="39"/>
      <c r="AX149" s="2">
        <f>VLOOKUP(A149,'andel av året (fra 2020)'!A:AA,27,FALSE)</f>
        <v>0</v>
      </c>
      <c r="AY149">
        <f t="shared" si="2"/>
        <v>0</v>
      </c>
    </row>
    <row r="150" spans="1:51" x14ac:dyDescent="0.3">
      <c r="A150">
        <v>3413</v>
      </c>
      <c r="B150" s="42" t="s">
        <v>73</v>
      </c>
      <c r="C150" s="42" t="s">
        <v>518</v>
      </c>
      <c r="AU150" s="39"/>
      <c r="AW150" s="39"/>
      <c r="AX150" s="2">
        <f>VLOOKUP(A150,'andel av året (fra 2020)'!A:AA,27,FALSE)</f>
        <v>0</v>
      </c>
      <c r="AY150">
        <f t="shared" si="2"/>
        <v>0</v>
      </c>
    </row>
    <row r="151" spans="1:51" x14ac:dyDescent="0.3">
      <c r="A151">
        <v>3414</v>
      </c>
      <c r="B151" s="42" t="s">
        <v>74</v>
      </c>
      <c r="C151" s="42" t="s">
        <v>518</v>
      </c>
      <c r="D151" s="14"/>
      <c r="E151" s="10"/>
      <c r="F151" s="14"/>
      <c r="G151" s="10"/>
      <c r="H151" s="13">
        <v>37794</v>
      </c>
      <c r="I151" s="10"/>
      <c r="J151" s="14"/>
      <c r="K151" s="10"/>
      <c r="L151" s="14"/>
      <c r="M151" s="9">
        <v>38548</v>
      </c>
      <c r="N151" s="14"/>
      <c r="O151" s="10"/>
      <c r="P151" s="14"/>
      <c r="Q151" s="10"/>
      <c r="R151" s="14"/>
      <c r="S151" s="10"/>
      <c r="T151" s="14"/>
      <c r="U151" s="10"/>
      <c r="V151" s="13">
        <v>40399</v>
      </c>
      <c r="W151" s="10"/>
      <c r="X151" s="14"/>
      <c r="Y151" s="10"/>
      <c r="Z151" s="14"/>
      <c r="AA151" s="10"/>
      <c r="AB151" s="14"/>
      <c r="AC151" s="11">
        <v>41464</v>
      </c>
      <c r="AD151" s="14"/>
      <c r="AE151" s="10"/>
      <c r="AF151" s="14"/>
      <c r="AG151" s="10"/>
      <c r="AH151" s="14"/>
      <c r="AI151" s="10"/>
      <c r="AJ151" s="14"/>
      <c r="AK151" s="10"/>
      <c r="AL151" s="14"/>
      <c r="AM151" s="10"/>
      <c r="AN151" s="14"/>
      <c r="AO151" s="10"/>
      <c r="AU151" s="39"/>
      <c r="AW151" s="39"/>
      <c r="AX151" s="2">
        <f>VLOOKUP(A151,'andel av året (fra 2020)'!A:AA,27,FALSE)</f>
        <v>4.8978082191780823</v>
      </c>
      <c r="AY151">
        <f t="shared" si="2"/>
        <v>2</v>
      </c>
    </row>
    <row r="152" spans="1:51" x14ac:dyDescent="0.3">
      <c r="A152">
        <v>3415</v>
      </c>
      <c r="B152" s="42" t="s">
        <v>75</v>
      </c>
      <c r="C152" s="42" t="s">
        <v>518</v>
      </c>
      <c r="D152" s="13">
        <v>36892</v>
      </c>
      <c r="E152" s="10"/>
      <c r="F152" s="14"/>
      <c r="G152" s="10"/>
      <c r="H152" s="14"/>
      <c r="I152" s="10"/>
      <c r="J152" s="14"/>
      <c r="K152" s="10"/>
      <c r="L152" s="14"/>
      <c r="M152" s="9">
        <v>38548</v>
      </c>
      <c r="N152" s="14"/>
      <c r="O152" s="10"/>
      <c r="P152" s="14"/>
      <c r="Q152" s="10"/>
      <c r="R152" s="14"/>
      <c r="S152" s="10"/>
      <c r="T152" s="14"/>
      <c r="U152" s="10"/>
      <c r="V152" s="14"/>
      <c r="W152" s="10"/>
      <c r="X152" s="13">
        <v>40737</v>
      </c>
      <c r="Y152" s="10"/>
      <c r="Z152" s="14"/>
      <c r="AA152" s="10"/>
      <c r="AB152" s="14"/>
      <c r="AC152" s="10"/>
      <c r="AD152" s="14"/>
      <c r="AE152" s="9">
        <v>41834</v>
      </c>
      <c r="AF152" s="13"/>
      <c r="AG152" s="9"/>
      <c r="AH152" s="13"/>
      <c r="AI152" s="9"/>
      <c r="AJ152" s="13"/>
      <c r="AK152" s="9"/>
      <c r="AL152" s="13"/>
      <c r="AM152" s="9"/>
      <c r="AN152" s="13"/>
      <c r="AO152" s="9"/>
      <c r="AU152" s="39"/>
      <c r="AW152" s="39"/>
      <c r="AX152" s="2">
        <f>VLOOKUP(A152,'andel av året (fra 2020)'!A:AA,27,FALSE)</f>
        <v>6.54</v>
      </c>
      <c r="AY152">
        <f t="shared" si="2"/>
        <v>2</v>
      </c>
    </row>
    <row r="153" spans="1:51" x14ac:dyDescent="0.3">
      <c r="A153">
        <v>3416</v>
      </c>
      <c r="B153" s="42" t="s">
        <v>76</v>
      </c>
      <c r="C153" s="42" t="s">
        <v>518</v>
      </c>
      <c r="D153" s="14"/>
      <c r="E153" s="10"/>
      <c r="F153" s="14"/>
      <c r="G153" s="10"/>
      <c r="H153" s="13">
        <v>37794</v>
      </c>
      <c r="I153" s="10"/>
      <c r="J153" s="14"/>
      <c r="K153" s="10"/>
      <c r="L153" s="14"/>
      <c r="M153" s="10"/>
      <c r="N153" s="14"/>
      <c r="O153" s="10"/>
      <c r="P153" s="14"/>
      <c r="Q153" s="10"/>
      <c r="R153" s="14"/>
      <c r="S153" s="10"/>
      <c r="T153" s="14"/>
      <c r="U153" s="10"/>
      <c r="V153" s="14"/>
      <c r="W153" s="10"/>
      <c r="X153" s="14"/>
      <c r="Y153" s="10"/>
      <c r="Z153" s="14"/>
      <c r="AA153" s="10"/>
      <c r="AB153" s="14"/>
      <c r="AC153" s="11">
        <v>41464</v>
      </c>
      <c r="AD153" s="14"/>
      <c r="AE153" s="10"/>
      <c r="AF153" s="14"/>
      <c r="AG153" s="10"/>
      <c r="AH153" s="14"/>
      <c r="AI153" s="10"/>
      <c r="AJ153" s="14"/>
      <c r="AK153" s="10"/>
      <c r="AL153" s="14"/>
      <c r="AM153" s="10"/>
      <c r="AN153" s="14"/>
      <c r="AO153" s="10"/>
      <c r="AU153" s="39"/>
      <c r="AW153" s="39"/>
      <c r="AX153" s="2">
        <f>VLOOKUP(A153,'andel av året (fra 2020)'!A:AA,27,FALSE)</f>
        <v>9.9578082191780819</v>
      </c>
      <c r="AY153">
        <f t="shared" si="2"/>
        <v>1</v>
      </c>
    </row>
    <row r="154" spans="1:51" x14ac:dyDescent="0.3">
      <c r="A154">
        <v>3417</v>
      </c>
      <c r="B154" s="42" t="s">
        <v>77</v>
      </c>
      <c r="C154" s="42" t="s">
        <v>518</v>
      </c>
      <c r="D154" s="13">
        <v>36937</v>
      </c>
      <c r="E154" s="9">
        <v>37081</v>
      </c>
      <c r="F154" s="14"/>
      <c r="G154" s="10"/>
      <c r="H154" s="13">
        <v>37794</v>
      </c>
      <c r="I154" s="10"/>
      <c r="J154" s="14"/>
      <c r="K154" s="10"/>
      <c r="L154" s="14"/>
      <c r="M154" s="10"/>
      <c r="N154" s="14"/>
      <c r="O154" s="10"/>
      <c r="P154" s="14"/>
      <c r="Q154" s="10"/>
      <c r="R154" s="14"/>
      <c r="S154" s="10"/>
      <c r="T154" s="14"/>
      <c r="U154" s="9">
        <v>40008</v>
      </c>
      <c r="V154" s="14"/>
      <c r="W154" s="10"/>
      <c r="X154" s="14"/>
      <c r="Y154" s="10"/>
      <c r="Z154" s="14"/>
      <c r="AA154" s="10"/>
      <c r="AB154" s="14"/>
      <c r="AC154" s="10"/>
      <c r="AD154" s="14"/>
      <c r="AE154" s="10"/>
      <c r="AF154" s="14"/>
      <c r="AG154" s="10"/>
      <c r="AH154" s="13">
        <v>42545</v>
      </c>
      <c r="AI154" s="10"/>
      <c r="AJ154" s="14"/>
      <c r="AK154" s="9">
        <v>42913</v>
      </c>
      <c r="AL154" s="13"/>
      <c r="AM154" s="9"/>
      <c r="AN154" s="13"/>
      <c r="AO154" s="9"/>
      <c r="AU154" s="39"/>
      <c r="AW154" s="39"/>
      <c r="AX154" s="2">
        <f>VLOOKUP(A154,'andel av året (fra 2020)'!A:AA,27,FALSE)</f>
        <v>7.3305479452054794</v>
      </c>
      <c r="AY154">
        <f t="shared" si="2"/>
        <v>3</v>
      </c>
    </row>
    <row r="155" spans="1:51" x14ac:dyDescent="0.3">
      <c r="A155">
        <v>3418</v>
      </c>
      <c r="B155" s="42" t="s">
        <v>78</v>
      </c>
      <c r="C155" s="42" t="s">
        <v>518</v>
      </c>
      <c r="D155" s="14"/>
      <c r="E155" s="10"/>
      <c r="F155" s="14"/>
      <c r="G155" s="10"/>
      <c r="H155" s="14"/>
      <c r="I155" s="10"/>
      <c r="J155" s="14"/>
      <c r="K155" s="10"/>
      <c r="L155" s="13">
        <v>38548</v>
      </c>
      <c r="M155" s="10"/>
      <c r="N155" s="14"/>
      <c r="O155" s="10"/>
      <c r="P155" s="14"/>
      <c r="Q155" s="10"/>
      <c r="R155" s="14"/>
      <c r="S155" s="10"/>
      <c r="T155" s="14"/>
      <c r="U155" s="10"/>
      <c r="V155" s="13">
        <v>40295</v>
      </c>
      <c r="W155" s="10"/>
      <c r="X155" s="14"/>
      <c r="Y155" s="10"/>
      <c r="Z155" s="13"/>
      <c r="AA155" s="9">
        <v>41082</v>
      </c>
      <c r="AB155" s="13">
        <v>41464</v>
      </c>
      <c r="AC155" s="10"/>
      <c r="AD155" s="14"/>
      <c r="AE155" s="10"/>
      <c r="AF155" s="14"/>
      <c r="AG155" s="10"/>
      <c r="AH155" s="14"/>
      <c r="AI155" s="10"/>
      <c r="AJ155" s="14"/>
      <c r="AK155" s="10"/>
      <c r="AL155" s="14"/>
      <c r="AM155" s="9">
        <v>43292</v>
      </c>
      <c r="AN155" s="13"/>
      <c r="AO155" s="9"/>
      <c r="AR155" s="50">
        <v>44378</v>
      </c>
      <c r="AU155" s="39"/>
      <c r="AW155" s="39"/>
      <c r="AX155" s="2">
        <f>VLOOKUP(A155,'andel av året (fra 2020)'!A:AA,27,FALSE)</f>
        <v>14.44</v>
      </c>
      <c r="AY155">
        <f t="shared" si="2"/>
        <v>4</v>
      </c>
    </row>
    <row r="156" spans="1:51" x14ac:dyDescent="0.3">
      <c r="A156">
        <v>3419</v>
      </c>
      <c r="B156" s="42" t="s">
        <v>42</v>
      </c>
      <c r="C156" s="42" t="s">
        <v>518</v>
      </c>
      <c r="D156" s="13">
        <v>36892</v>
      </c>
      <c r="E156" s="9"/>
      <c r="F156" s="14"/>
      <c r="G156" s="10"/>
      <c r="H156" s="14"/>
      <c r="I156" s="10"/>
      <c r="J156" s="14"/>
      <c r="K156" s="10"/>
      <c r="L156" s="14"/>
      <c r="M156" s="10"/>
      <c r="N156" s="14"/>
      <c r="O156" s="10"/>
      <c r="P156" s="14"/>
      <c r="Q156" s="10"/>
      <c r="R156" s="14"/>
      <c r="S156" s="9">
        <v>39639</v>
      </c>
      <c r="T156" s="14"/>
      <c r="U156" s="10"/>
      <c r="V156" s="14"/>
      <c r="W156" s="10"/>
      <c r="X156" s="14"/>
      <c r="Y156" s="10"/>
      <c r="Z156" s="14"/>
      <c r="AA156" s="10"/>
      <c r="AB156" s="14"/>
      <c r="AC156" s="10"/>
      <c r="AD156" s="14"/>
      <c r="AE156" s="10"/>
      <c r="AF156" s="14"/>
      <c r="AG156" s="10"/>
      <c r="AH156" s="14"/>
      <c r="AI156" s="10"/>
      <c r="AJ156" s="14"/>
      <c r="AK156" s="10"/>
      <c r="AL156" s="14"/>
      <c r="AM156" s="10"/>
      <c r="AN156" s="14"/>
      <c r="AO156" s="10"/>
      <c r="AT156" s="50">
        <v>44596</v>
      </c>
      <c r="AU156" s="39"/>
      <c r="AW156" s="39"/>
      <c r="AX156" s="2">
        <f>VLOOKUP(A156,'andel av året (fra 2020)'!A:AA,27,FALSE)</f>
        <v>9.43</v>
      </c>
      <c r="AY156">
        <f t="shared" si="2"/>
        <v>2</v>
      </c>
    </row>
    <row r="157" spans="1:51" x14ac:dyDescent="0.3">
      <c r="A157">
        <v>3420</v>
      </c>
      <c r="B157" s="42" t="s">
        <v>79</v>
      </c>
      <c r="C157" s="42" t="s">
        <v>518</v>
      </c>
      <c r="D157" s="13">
        <v>36892</v>
      </c>
      <c r="E157" s="9"/>
      <c r="F157" s="14"/>
      <c r="G157" s="10"/>
      <c r="H157" s="14"/>
      <c r="I157" s="10"/>
      <c r="J157" s="14"/>
      <c r="K157" s="10"/>
      <c r="L157" s="14"/>
      <c r="M157" s="9">
        <v>38548</v>
      </c>
      <c r="N157" s="14"/>
      <c r="O157" s="10"/>
      <c r="P157" s="14"/>
      <c r="Q157" s="10"/>
      <c r="R157" s="14"/>
      <c r="S157" s="10"/>
      <c r="T157" s="14"/>
      <c r="U157" s="10"/>
      <c r="V157" s="14"/>
      <c r="W157" s="10"/>
      <c r="X157" s="14"/>
      <c r="Y157" s="10"/>
      <c r="Z157" s="14"/>
      <c r="AA157" s="10"/>
      <c r="AB157" s="14"/>
      <c r="AC157" s="10"/>
      <c r="AD157" s="14"/>
      <c r="AE157" s="10"/>
      <c r="AF157" s="14"/>
      <c r="AG157" s="10"/>
      <c r="AH157" s="14"/>
      <c r="AI157" s="10"/>
      <c r="AJ157" s="14"/>
      <c r="AK157" s="10"/>
      <c r="AL157" s="14"/>
      <c r="AM157" s="10"/>
      <c r="AN157" s="14"/>
      <c r="AO157" s="10"/>
      <c r="AU157" s="39"/>
      <c r="AW157" s="39"/>
      <c r="AX157" s="2">
        <f>VLOOKUP(A157,'andel av året (fra 2020)'!A:AA,27,FALSE)</f>
        <v>4.54</v>
      </c>
      <c r="AY157">
        <f t="shared" si="2"/>
        <v>1</v>
      </c>
    </row>
    <row r="158" spans="1:51" x14ac:dyDescent="0.3">
      <c r="A158">
        <v>3421</v>
      </c>
      <c r="B158" s="42" t="s">
        <v>80</v>
      </c>
      <c r="C158" s="42" t="s">
        <v>518</v>
      </c>
      <c r="AU158" s="39"/>
      <c r="AW158" s="39"/>
      <c r="AX158" s="2">
        <f>VLOOKUP(A158,'andel av året (fra 2020)'!A:AA,27,FALSE)</f>
        <v>0</v>
      </c>
      <c r="AY158">
        <f t="shared" si="2"/>
        <v>0</v>
      </c>
    </row>
    <row r="159" spans="1:51" x14ac:dyDescent="0.3">
      <c r="A159">
        <v>3422</v>
      </c>
      <c r="B159" s="42" t="s">
        <v>81</v>
      </c>
      <c r="C159" s="42" t="s">
        <v>518</v>
      </c>
      <c r="D159" s="13">
        <v>36937</v>
      </c>
      <c r="E159" s="9"/>
      <c r="F159" s="14"/>
      <c r="G159" s="9">
        <v>37305</v>
      </c>
      <c r="H159" s="13">
        <v>37670</v>
      </c>
      <c r="I159" s="10"/>
      <c r="J159" s="14"/>
      <c r="K159" s="9">
        <v>38027</v>
      </c>
      <c r="L159" s="14"/>
      <c r="M159" s="10"/>
      <c r="N159" s="14"/>
      <c r="O159" s="10"/>
      <c r="P159" s="14"/>
      <c r="Q159" s="10"/>
      <c r="R159" s="14"/>
      <c r="S159" s="10"/>
      <c r="T159" s="14"/>
      <c r="U159" s="10"/>
      <c r="V159" s="14"/>
      <c r="W159" s="10"/>
      <c r="X159" s="14"/>
      <c r="Y159" s="10"/>
      <c r="Z159" s="14"/>
      <c r="AA159" s="10"/>
      <c r="AB159" s="14"/>
      <c r="AC159" s="10"/>
      <c r="AD159" s="14"/>
      <c r="AE159" s="10"/>
      <c r="AF159" s="14"/>
      <c r="AG159" s="10"/>
      <c r="AH159" s="14"/>
      <c r="AI159" s="10"/>
      <c r="AJ159" s="14"/>
      <c r="AK159" s="10"/>
      <c r="AL159" s="14"/>
      <c r="AM159" s="10"/>
      <c r="AN159" s="14"/>
      <c r="AO159" s="10"/>
      <c r="AU159" s="39"/>
      <c r="AW159" s="39"/>
      <c r="AX159" s="2">
        <f>VLOOKUP(A159,'andel av året (fra 2020)'!A:AA,27,FALSE)</f>
        <v>1.99</v>
      </c>
      <c r="AY159">
        <f t="shared" si="2"/>
        <v>2</v>
      </c>
    </row>
    <row r="160" spans="1:51" x14ac:dyDescent="0.3">
      <c r="A160">
        <v>3423</v>
      </c>
      <c r="B160" s="42" t="s">
        <v>82</v>
      </c>
      <c r="C160" s="42" t="s">
        <v>518</v>
      </c>
      <c r="AU160" s="39"/>
      <c r="AW160" s="39"/>
      <c r="AX160" s="2">
        <f>VLOOKUP(A160,'andel av året (fra 2020)'!A:AA,27,FALSE)</f>
        <v>0</v>
      </c>
      <c r="AY160">
        <f t="shared" si="2"/>
        <v>0</v>
      </c>
    </row>
    <row r="161" spans="1:51" x14ac:dyDescent="0.3">
      <c r="A161">
        <v>3424</v>
      </c>
      <c r="B161" s="42" t="s">
        <v>83</v>
      </c>
      <c r="C161" s="42" t="s">
        <v>518</v>
      </c>
      <c r="AU161" s="39"/>
      <c r="AW161" s="39"/>
      <c r="AX161" s="2">
        <f>VLOOKUP(A161,'andel av året (fra 2020)'!A:AA,27,FALSE)</f>
        <v>0</v>
      </c>
      <c r="AY161">
        <f t="shared" si="2"/>
        <v>0</v>
      </c>
    </row>
    <row r="162" spans="1:51" x14ac:dyDescent="0.3">
      <c r="A162">
        <v>3425</v>
      </c>
      <c r="B162" s="42" t="s">
        <v>84</v>
      </c>
      <c r="C162" s="42" t="s">
        <v>518</v>
      </c>
      <c r="AU162" s="39"/>
      <c r="AW162" s="39"/>
      <c r="AX162" s="2">
        <f>VLOOKUP(A162,'andel av året (fra 2020)'!A:AA,27,FALSE)</f>
        <v>0</v>
      </c>
      <c r="AY162">
        <f t="shared" si="2"/>
        <v>0</v>
      </c>
    </row>
    <row r="163" spans="1:51" x14ac:dyDescent="0.3">
      <c r="A163">
        <v>3426</v>
      </c>
      <c r="B163" s="42" t="s">
        <v>85</v>
      </c>
      <c r="C163" s="42" t="s">
        <v>518</v>
      </c>
      <c r="AU163" s="39"/>
      <c r="AW163" s="39"/>
      <c r="AX163" s="2">
        <f>VLOOKUP(A163,'andel av året (fra 2020)'!A:AA,27,FALSE)</f>
        <v>0</v>
      </c>
      <c r="AY163">
        <f t="shared" si="2"/>
        <v>0</v>
      </c>
    </row>
    <row r="164" spans="1:51" x14ac:dyDescent="0.3">
      <c r="A164">
        <v>3427</v>
      </c>
      <c r="B164" s="42" t="s">
        <v>86</v>
      </c>
      <c r="C164" s="42" t="s">
        <v>518</v>
      </c>
      <c r="D164" s="14"/>
      <c r="E164" s="10"/>
      <c r="F164" s="14"/>
      <c r="G164" s="10"/>
      <c r="H164" s="13">
        <v>37670</v>
      </c>
      <c r="I164" s="10"/>
      <c r="J164" s="14"/>
      <c r="K164" s="9">
        <v>38027</v>
      </c>
      <c r="L164" s="14"/>
      <c r="M164" s="10"/>
      <c r="N164" s="14"/>
      <c r="O164" s="10"/>
      <c r="P164" s="14"/>
      <c r="Q164" s="10"/>
      <c r="R164" s="14"/>
      <c r="S164" s="10"/>
      <c r="T164" s="14"/>
      <c r="U164" s="10"/>
      <c r="V164" s="14"/>
      <c r="W164" s="10"/>
      <c r="X164" s="14"/>
      <c r="Y164" s="10"/>
      <c r="Z164" s="14"/>
      <c r="AA164" s="10"/>
      <c r="AB164" s="14"/>
      <c r="AC164" s="10"/>
      <c r="AD164" s="14"/>
      <c r="AE164" s="10"/>
      <c r="AF164" s="14"/>
      <c r="AG164" s="10"/>
      <c r="AH164" s="14"/>
      <c r="AI164" s="10"/>
      <c r="AJ164" s="14"/>
      <c r="AK164" s="10"/>
      <c r="AL164" s="14"/>
      <c r="AM164" s="10"/>
      <c r="AN164" s="14"/>
      <c r="AO164" s="10"/>
      <c r="AU164" s="39"/>
      <c r="AW164" s="39"/>
      <c r="AX164" s="2">
        <f>VLOOKUP(A164,'andel av året (fra 2020)'!A:AA,27,FALSE)</f>
        <v>0.98</v>
      </c>
      <c r="AY164">
        <f t="shared" si="2"/>
        <v>1</v>
      </c>
    </row>
    <row r="165" spans="1:51" x14ac:dyDescent="0.3">
      <c r="A165">
        <v>3428</v>
      </c>
      <c r="B165" s="42" t="s">
        <v>87</v>
      </c>
      <c r="C165" s="42" t="s">
        <v>518</v>
      </c>
      <c r="AU165" s="39"/>
      <c r="AW165" s="39"/>
      <c r="AX165" s="2">
        <f>VLOOKUP(A165,'andel av året (fra 2020)'!A:AA,27,FALSE)</f>
        <v>0</v>
      </c>
      <c r="AY165">
        <f t="shared" si="2"/>
        <v>0</v>
      </c>
    </row>
    <row r="166" spans="1:51" x14ac:dyDescent="0.3">
      <c r="A166">
        <v>3429</v>
      </c>
      <c r="B166" s="42" t="s">
        <v>88</v>
      </c>
      <c r="C166" s="42" t="s">
        <v>518</v>
      </c>
      <c r="D166" s="14"/>
      <c r="E166" s="10"/>
      <c r="F166" s="14"/>
      <c r="G166" s="10"/>
      <c r="H166" s="14"/>
      <c r="I166" s="10"/>
      <c r="J166" s="14"/>
      <c r="K166" s="10"/>
      <c r="L166" s="13">
        <v>38548</v>
      </c>
      <c r="M166" s="10"/>
      <c r="N166" s="14"/>
      <c r="O166" s="10"/>
      <c r="P166" s="14"/>
      <c r="Q166" s="9">
        <v>39279</v>
      </c>
      <c r="R166" s="14"/>
      <c r="S166" s="10"/>
      <c r="T166" s="14"/>
      <c r="U166" s="10"/>
      <c r="V166" s="14"/>
      <c r="W166" s="10"/>
      <c r="X166" s="14"/>
      <c r="Y166" s="10"/>
      <c r="Z166" s="14"/>
      <c r="AA166" s="10"/>
      <c r="AB166" s="14"/>
      <c r="AC166" s="10"/>
      <c r="AD166" s="14"/>
      <c r="AE166" s="10"/>
      <c r="AF166" s="14"/>
      <c r="AG166" s="10"/>
      <c r="AH166" s="14"/>
      <c r="AI166" s="10"/>
      <c r="AJ166" s="14"/>
      <c r="AK166" s="10"/>
      <c r="AL166" s="14"/>
      <c r="AM166" s="10"/>
      <c r="AN166" s="14"/>
      <c r="AO166" s="10"/>
      <c r="AU166" s="39"/>
      <c r="AW166" s="39"/>
      <c r="AX166" s="2">
        <f>VLOOKUP(A166,'andel av året (fra 2020)'!A:AA,27,FALSE)</f>
        <v>2.0099999999999998</v>
      </c>
      <c r="AY166">
        <f t="shared" si="2"/>
        <v>1</v>
      </c>
    </row>
    <row r="167" spans="1:51" x14ac:dyDescent="0.3">
      <c r="A167">
        <v>3430</v>
      </c>
      <c r="B167" s="42" t="s">
        <v>89</v>
      </c>
      <c r="C167" s="42" t="s">
        <v>518</v>
      </c>
      <c r="D167" s="14"/>
      <c r="E167" s="10"/>
      <c r="F167" s="14"/>
      <c r="G167" s="10"/>
      <c r="H167" s="13">
        <v>37670</v>
      </c>
      <c r="I167" s="10"/>
      <c r="J167" s="14"/>
      <c r="K167" s="9">
        <v>38027</v>
      </c>
      <c r="L167" s="14"/>
      <c r="M167" s="10"/>
      <c r="N167" s="14"/>
      <c r="O167" s="10"/>
      <c r="P167" s="14"/>
      <c r="Q167" s="10"/>
      <c r="R167" s="14"/>
      <c r="S167" s="10"/>
      <c r="T167" s="14"/>
      <c r="U167" s="10"/>
      <c r="V167" s="14"/>
      <c r="W167" s="10"/>
      <c r="X167" s="14"/>
      <c r="Y167" s="10"/>
      <c r="Z167" s="14"/>
      <c r="AA167" s="10"/>
      <c r="AB167" s="14"/>
      <c r="AC167" s="10"/>
      <c r="AD167" s="14"/>
      <c r="AE167" s="10"/>
      <c r="AF167" s="14"/>
      <c r="AG167" s="10"/>
      <c r="AH167" s="14"/>
      <c r="AI167" s="10"/>
      <c r="AJ167" s="14"/>
      <c r="AK167" s="10"/>
      <c r="AL167" s="14"/>
      <c r="AM167" s="10"/>
      <c r="AN167" s="14"/>
      <c r="AO167" s="10"/>
      <c r="AU167" s="39"/>
      <c r="AW167" s="39"/>
      <c r="AX167" s="2">
        <f>VLOOKUP(A167,'andel av året (fra 2020)'!A:AA,27,FALSE)</f>
        <v>0.98</v>
      </c>
      <c r="AY167">
        <f t="shared" si="2"/>
        <v>1</v>
      </c>
    </row>
    <row r="168" spans="1:51" x14ac:dyDescent="0.3">
      <c r="A168">
        <v>3431</v>
      </c>
      <c r="B168" s="42" t="s">
        <v>93</v>
      </c>
      <c r="C168" s="42" t="s">
        <v>518</v>
      </c>
      <c r="AU168" s="39"/>
      <c r="AW168" s="39"/>
      <c r="AX168" s="2">
        <f>VLOOKUP(A168,'andel av året (fra 2020)'!A:AA,27,FALSE)</f>
        <v>0</v>
      </c>
      <c r="AY168">
        <f t="shared" si="2"/>
        <v>0</v>
      </c>
    </row>
    <row r="169" spans="1:51" x14ac:dyDescent="0.3">
      <c r="A169">
        <v>3432</v>
      </c>
      <c r="B169" s="42" t="s">
        <v>94</v>
      </c>
      <c r="C169" s="42" t="s">
        <v>518</v>
      </c>
      <c r="D169" s="14"/>
      <c r="E169" s="10"/>
      <c r="F169" s="14"/>
      <c r="G169" s="10"/>
      <c r="H169" s="14"/>
      <c r="I169" s="10"/>
      <c r="J169" s="14"/>
      <c r="K169" s="10"/>
      <c r="L169" s="14"/>
      <c r="M169" s="10"/>
      <c r="N169" s="14"/>
      <c r="O169" s="10"/>
      <c r="P169" s="14"/>
      <c r="Q169" s="10"/>
      <c r="R169" s="14"/>
      <c r="S169" s="10"/>
      <c r="T169" s="14"/>
      <c r="U169" s="10"/>
      <c r="V169" s="14"/>
      <c r="W169" s="10"/>
      <c r="X169" s="14"/>
      <c r="Y169" s="10"/>
      <c r="Z169" s="14"/>
      <c r="AA169" s="10"/>
      <c r="AB169" s="14"/>
      <c r="AC169" s="10"/>
      <c r="AD169" s="14"/>
      <c r="AE169" s="10"/>
      <c r="AF169" s="13">
        <v>42269</v>
      </c>
      <c r="AG169" s="10"/>
      <c r="AH169" s="14"/>
      <c r="AI169" s="9">
        <v>42535</v>
      </c>
      <c r="AJ169" s="13"/>
      <c r="AK169" s="9"/>
      <c r="AL169" s="13"/>
      <c r="AM169" s="9"/>
      <c r="AN169" s="13"/>
      <c r="AO169" s="9"/>
      <c r="AU169" s="39"/>
      <c r="AW169" s="39"/>
      <c r="AX169" s="2">
        <f>VLOOKUP(A169,'andel av året (fra 2020)'!A:AA,27,FALSE)</f>
        <v>0.73</v>
      </c>
      <c r="AY169">
        <f t="shared" si="2"/>
        <v>1</v>
      </c>
    </row>
    <row r="170" spans="1:51" x14ac:dyDescent="0.3">
      <c r="A170">
        <v>3433</v>
      </c>
      <c r="B170" s="42" t="s">
        <v>95</v>
      </c>
      <c r="C170" s="42" t="s">
        <v>518</v>
      </c>
      <c r="AU170" s="39"/>
      <c r="AW170" s="39"/>
      <c r="AX170" s="2">
        <f>VLOOKUP(A170,'andel av året (fra 2020)'!A:AA,27,FALSE)</f>
        <v>0</v>
      </c>
      <c r="AY170">
        <f t="shared" si="2"/>
        <v>0</v>
      </c>
    </row>
    <row r="171" spans="1:51" x14ac:dyDescent="0.3">
      <c r="A171">
        <v>3434</v>
      </c>
      <c r="B171" s="42" t="s">
        <v>96</v>
      </c>
      <c r="C171" s="42" t="s">
        <v>518</v>
      </c>
      <c r="AU171" s="39"/>
      <c r="AW171" s="39"/>
      <c r="AX171" s="2">
        <f>VLOOKUP(A171,'andel av året (fra 2020)'!A:AA,27,FALSE)</f>
        <v>0</v>
      </c>
      <c r="AY171">
        <f t="shared" si="2"/>
        <v>0</v>
      </c>
    </row>
    <row r="172" spans="1:51" x14ac:dyDescent="0.3">
      <c r="A172">
        <v>3435</v>
      </c>
      <c r="B172" s="42" t="s">
        <v>97</v>
      </c>
      <c r="C172" s="42" t="s">
        <v>518</v>
      </c>
      <c r="AU172" s="39"/>
      <c r="AW172" s="39"/>
      <c r="AX172" s="2">
        <f>VLOOKUP(A172,'andel av året (fra 2020)'!A:AA,27,FALSE)</f>
        <v>0</v>
      </c>
      <c r="AY172">
        <f t="shared" si="2"/>
        <v>0</v>
      </c>
    </row>
    <row r="173" spans="1:51" x14ac:dyDescent="0.3">
      <c r="A173">
        <v>3436</v>
      </c>
      <c r="B173" s="42" t="s">
        <v>98</v>
      </c>
      <c r="C173" s="42" t="s">
        <v>518</v>
      </c>
      <c r="AU173" s="39"/>
      <c r="AW173" s="39"/>
      <c r="AX173" s="2">
        <f>VLOOKUP(A173,'andel av året (fra 2020)'!A:AA,27,FALSE)</f>
        <v>0</v>
      </c>
      <c r="AY173">
        <f t="shared" si="2"/>
        <v>0</v>
      </c>
    </row>
    <row r="174" spans="1:51" x14ac:dyDescent="0.3">
      <c r="A174">
        <v>3437</v>
      </c>
      <c r="B174" s="42" t="s">
        <v>99</v>
      </c>
      <c r="C174" s="42" t="s">
        <v>518</v>
      </c>
      <c r="AU174" s="39"/>
      <c r="AW174" s="39"/>
      <c r="AX174" s="2">
        <f>VLOOKUP(A174,'andel av året (fra 2020)'!A:AA,27,FALSE)</f>
        <v>0</v>
      </c>
      <c r="AY174">
        <f t="shared" si="2"/>
        <v>0</v>
      </c>
    </row>
    <row r="175" spans="1:51" x14ac:dyDescent="0.3">
      <c r="A175">
        <v>3438</v>
      </c>
      <c r="B175" s="42" t="s">
        <v>100</v>
      </c>
      <c r="C175" s="42" t="s">
        <v>518</v>
      </c>
      <c r="AU175" s="39"/>
      <c r="AW175" s="39"/>
      <c r="AX175" s="2">
        <f>VLOOKUP(A175,'andel av året (fra 2020)'!A:AA,27,FALSE)</f>
        <v>0</v>
      </c>
      <c r="AY175">
        <f t="shared" si="2"/>
        <v>0</v>
      </c>
    </row>
    <row r="176" spans="1:51" x14ac:dyDescent="0.3">
      <c r="A176">
        <v>3439</v>
      </c>
      <c r="B176" s="42" t="s">
        <v>101</v>
      </c>
      <c r="C176" s="42" t="s">
        <v>518</v>
      </c>
      <c r="AU176" s="39"/>
      <c r="AW176" s="39"/>
      <c r="AX176" s="2">
        <f>VLOOKUP(A176,'andel av året (fra 2020)'!A:AA,27,FALSE)</f>
        <v>0</v>
      </c>
      <c r="AY176">
        <f t="shared" si="2"/>
        <v>0</v>
      </c>
    </row>
    <row r="177" spans="1:51" x14ac:dyDescent="0.3">
      <c r="A177">
        <v>3440</v>
      </c>
      <c r="B177" s="42" t="s">
        <v>102</v>
      </c>
      <c r="C177" s="42" t="s">
        <v>518</v>
      </c>
      <c r="D177" s="13">
        <v>36937</v>
      </c>
      <c r="E177" s="9">
        <v>37089</v>
      </c>
      <c r="F177" s="14"/>
      <c r="G177" s="10"/>
      <c r="H177" s="14"/>
      <c r="I177" s="10"/>
      <c r="J177" s="14"/>
      <c r="K177" s="10"/>
      <c r="L177" s="14"/>
      <c r="M177" s="10"/>
      <c r="N177" s="13">
        <v>38917</v>
      </c>
      <c r="O177" s="10"/>
      <c r="P177" s="14"/>
      <c r="Q177" s="9">
        <v>39220</v>
      </c>
      <c r="R177" s="14"/>
      <c r="S177" s="10"/>
      <c r="T177" s="14"/>
      <c r="U177" s="10"/>
      <c r="V177" s="14"/>
      <c r="W177" s="10"/>
      <c r="X177" s="14"/>
      <c r="Y177" s="10"/>
      <c r="Z177" s="14"/>
      <c r="AA177" s="10"/>
      <c r="AB177" s="14"/>
      <c r="AC177" s="10"/>
      <c r="AD177" s="14"/>
      <c r="AE177" s="10"/>
      <c r="AF177" s="14"/>
      <c r="AG177" s="10"/>
      <c r="AH177" s="14"/>
      <c r="AI177" s="10"/>
      <c r="AJ177" s="14"/>
      <c r="AK177" s="10"/>
      <c r="AL177" s="14"/>
      <c r="AM177" s="10"/>
      <c r="AN177" s="14"/>
      <c r="AO177" s="10"/>
      <c r="AU177" s="39"/>
      <c r="AW177" s="39"/>
      <c r="AX177" s="2">
        <f>VLOOKUP(A177,'andel av året (fra 2020)'!A:AA,27,FALSE)</f>
        <v>1.26</v>
      </c>
      <c r="AY177">
        <f t="shared" si="2"/>
        <v>2</v>
      </c>
    </row>
    <row r="178" spans="1:51" x14ac:dyDescent="0.3">
      <c r="A178">
        <v>3441</v>
      </c>
      <c r="B178" s="42" t="s">
        <v>103</v>
      </c>
      <c r="C178" s="42" t="s">
        <v>518</v>
      </c>
      <c r="D178" s="13">
        <v>36937</v>
      </c>
      <c r="E178" s="9"/>
      <c r="F178" s="14"/>
      <c r="G178" s="9">
        <v>37281</v>
      </c>
      <c r="H178" s="14"/>
      <c r="I178" s="10"/>
      <c r="J178" s="14"/>
      <c r="K178" s="10"/>
      <c r="L178" s="14"/>
      <c r="M178" s="10"/>
      <c r="N178" s="14"/>
      <c r="O178" s="10"/>
      <c r="P178" s="14"/>
      <c r="Q178" s="10"/>
      <c r="R178" s="14"/>
      <c r="S178" s="10"/>
      <c r="T178" s="14"/>
      <c r="U178" s="10"/>
      <c r="V178" s="14"/>
      <c r="W178" s="10"/>
      <c r="X178" s="14"/>
      <c r="Y178" s="10"/>
      <c r="Z178" s="14"/>
      <c r="AA178" s="10"/>
      <c r="AB178" s="14"/>
      <c r="AC178" s="10"/>
      <c r="AD178" s="14"/>
      <c r="AE178" s="10"/>
      <c r="AF178" s="14"/>
      <c r="AG178" s="10"/>
      <c r="AH178" s="14"/>
      <c r="AI178" s="10"/>
      <c r="AJ178" s="14"/>
      <c r="AK178" s="10"/>
      <c r="AL178" s="14"/>
      <c r="AM178" s="10"/>
      <c r="AN178" s="14"/>
      <c r="AO178" s="10"/>
      <c r="AP178" s="46">
        <v>43888</v>
      </c>
      <c r="AS178" s="49">
        <v>44368</v>
      </c>
      <c r="AT178" s="50"/>
      <c r="AU178" s="39"/>
      <c r="AW178" s="39"/>
      <c r="AX178" s="2">
        <f>VLOOKUP(A178,'andel av året (fra 2020)'!A:AA,27,FALSE)</f>
        <v>2.2599999999999998</v>
      </c>
      <c r="AY178">
        <f t="shared" si="2"/>
        <v>2</v>
      </c>
    </row>
    <row r="179" spans="1:51" x14ac:dyDescent="0.3">
      <c r="A179">
        <v>3442</v>
      </c>
      <c r="B179" s="42" t="s">
        <v>104</v>
      </c>
      <c r="C179" s="42" t="s">
        <v>518</v>
      </c>
      <c r="AU179" s="39"/>
      <c r="AW179" s="39"/>
      <c r="AX179" s="2">
        <f>VLOOKUP(A179,'andel av året (fra 2020)'!A:AA,27,FALSE)</f>
        <v>0</v>
      </c>
      <c r="AY179">
        <f t="shared" si="2"/>
        <v>0</v>
      </c>
    </row>
    <row r="180" spans="1:51" x14ac:dyDescent="0.3">
      <c r="A180">
        <v>3443</v>
      </c>
      <c r="B180" s="42" t="s">
        <v>105</v>
      </c>
      <c r="C180" s="42" t="s">
        <v>518</v>
      </c>
      <c r="D180" s="13">
        <v>36892</v>
      </c>
      <c r="E180" s="9"/>
      <c r="F180" s="14"/>
      <c r="G180" s="10"/>
      <c r="H180" s="14"/>
      <c r="I180" s="10"/>
      <c r="J180" s="14"/>
      <c r="K180" s="10"/>
      <c r="L180" s="14"/>
      <c r="M180" s="9">
        <v>38540</v>
      </c>
      <c r="N180" s="14"/>
      <c r="O180" s="10"/>
      <c r="P180" s="14"/>
      <c r="Q180" s="10"/>
      <c r="R180" s="14"/>
      <c r="S180" s="10"/>
      <c r="T180" s="14"/>
      <c r="U180" s="10"/>
      <c r="V180" s="14"/>
      <c r="W180" s="10"/>
      <c r="X180" s="13">
        <v>40735</v>
      </c>
      <c r="Y180" s="10"/>
      <c r="Z180" s="14"/>
      <c r="AA180" s="10"/>
      <c r="AB180" s="14"/>
      <c r="AC180" s="10"/>
      <c r="AD180" s="14"/>
      <c r="AE180" s="10"/>
      <c r="AF180" s="14"/>
      <c r="AG180" s="10"/>
      <c r="AH180" s="14"/>
      <c r="AI180" s="10"/>
      <c r="AJ180" s="14"/>
      <c r="AK180" s="9">
        <v>42884</v>
      </c>
      <c r="AL180" s="13"/>
      <c r="AM180" s="9"/>
      <c r="AN180" s="13"/>
      <c r="AO180" s="9"/>
      <c r="AU180" s="39"/>
      <c r="AW180" s="39"/>
      <c r="AX180" s="2">
        <f>VLOOKUP(A180,'andel av året (fra 2020)'!A:AA,27,FALSE)</f>
        <v>10.406712328767123</v>
      </c>
      <c r="AY180">
        <f t="shared" si="2"/>
        <v>2</v>
      </c>
    </row>
    <row r="181" spans="1:51" x14ac:dyDescent="0.3">
      <c r="A181">
        <v>3446</v>
      </c>
      <c r="B181" s="42" t="s">
        <v>108</v>
      </c>
      <c r="C181" s="42" t="s">
        <v>518</v>
      </c>
      <c r="AU181" s="39"/>
      <c r="AW181" s="39"/>
      <c r="AX181" s="2">
        <f>VLOOKUP(A181,'andel av året (fra 2020)'!A:AA,27,FALSE)</f>
        <v>0</v>
      </c>
      <c r="AY181">
        <f t="shared" si="2"/>
        <v>0</v>
      </c>
    </row>
    <row r="182" spans="1:51" x14ac:dyDescent="0.3">
      <c r="A182">
        <v>3447</v>
      </c>
      <c r="B182" s="42" t="s">
        <v>109</v>
      </c>
      <c r="C182" s="42" t="s">
        <v>518</v>
      </c>
      <c r="AU182" s="39"/>
      <c r="AW182" s="39"/>
      <c r="AX182" s="2">
        <f>VLOOKUP(A182,'andel av året (fra 2020)'!A:AA,27,FALSE)</f>
        <v>0</v>
      </c>
      <c r="AY182">
        <f t="shared" si="2"/>
        <v>0</v>
      </c>
    </row>
    <row r="183" spans="1:51" x14ac:dyDescent="0.3">
      <c r="A183">
        <v>3448</v>
      </c>
      <c r="B183" s="42" t="s">
        <v>110</v>
      </c>
      <c r="C183" s="42" t="s">
        <v>518</v>
      </c>
      <c r="AU183" s="39"/>
      <c r="AW183" s="39"/>
      <c r="AX183" s="2">
        <f>VLOOKUP(A183,'andel av året (fra 2020)'!A:AA,27,FALSE)</f>
        <v>0</v>
      </c>
      <c r="AY183">
        <f t="shared" si="2"/>
        <v>0</v>
      </c>
    </row>
    <row r="184" spans="1:51" x14ac:dyDescent="0.3">
      <c r="A184">
        <v>3449</v>
      </c>
      <c r="B184" s="42" t="s">
        <v>111</v>
      </c>
      <c r="C184" s="42" t="s">
        <v>518</v>
      </c>
      <c r="D184" s="13">
        <v>36937</v>
      </c>
      <c r="E184" s="9"/>
      <c r="F184" s="14"/>
      <c r="G184" s="9">
        <v>37281</v>
      </c>
      <c r="H184" s="14"/>
      <c r="I184" s="10"/>
      <c r="J184" s="14"/>
      <c r="K184" s="10"/>
      <c r="L184" s="14"/>
      <c r="M184" s="10"/>
      <c r="N184" s="14"/>
      <c r="O184" s="10"/>
      <c r="P184" s="14"/>
      <c r="Q184" s="10"/>
      <c r="R184" s="14"/>
      <c r="S184" s="10"/>
      <c r="T184" s="14"/>
      <c r="U184" s="10"/>
      <c r="V184" s="14"/>
      <c r="W184" s="10"/>
      <c r="X184" s="14"/>
      <c r="Y184" s="10"/>
      <c r="Z184" s="14"/>
      <c r="AA184" s="10"/>
      <c r="AB184" s="14"/>
      <c r="AC184" s="10"/>
      <c r="AD184" s="14"/>
      <c r="AE184" s="10"/>
      <c r="AF184" s="14"/>
      <c r="AG184" s="10"/>
      <c r="AH184" s="14"/>
      <c r="AI184" s="10"/>
      <c r="AJ184" s="14"/>
      <c r="AK184" s="10"/>
      <c r="AL184" s="14"/>
      <c r="AM184" s="10"/>
      <c r="AN184" s="14"/>
      <c r="AO184" s="10"/>
      <c r="AU184" s="39"/>
      <c r="AW184" s="39"/>
      <c r="AX184" s="2">
        <f>VLOOKUP(A184,'andel av året (fra 2020)'!A:AA,27,FALSE)</f>
        <v>0.95</v>
      </c>
      <c r="AY184">
        <f t="shared" si="2"/>
        <v>1</v>
      </c>
    </row>
    <row r="185" spans="1:51" x14ac:dyDescent="0.3">
      <c r="A185">
        <v>3450</v>
      </c>
      <c r="B185" s="42" t="s">
        <v>112</v>
      </c>
      <c r="C185" s="42" t="s">
        <v>518</v>
      </c>
      <c r="AU185" s="39"/>
      <c r="AW185" s="39"/>
      <c r="AX185" s="2">
        <f>VLOOKUP(A185,'andel av året (fra 2020)'!A:AA,27,FALSE)</f>
        <v>0</v>
      </c>
      <c r="AY185">
        <f t="shared" si="2"/>
        <v>0</v>
      </c>
    </row>
    <row r="186" spans="1:51" x14ac:dyDescent="0.3">
      <c r="A186">
        <v>3451</v>
      </c>
      <c r="B186" s="42" t="s">
        <v>113</v>
      </c>
      <c r="C186" s="42" t="s">
        <v>518</v>
      </c>
      <c r="D186" s="14"/>
      <c r="E186" s="10"/>
      <c r="F186" s="14"/>
      <c r="G186" s="10"/>
      <c r="H186" s="13">
        <v>37797</v>
      </c>
      <c r="I186" s="10"/>
      <c r="J186" s="14"/>
      <c r="K186" s="10"/>
      <c r="L186" s="14"/>
      <c r="M186" s="10"/>
      <c r="N186" s="14"/>
      <c r="O186" s="10"/>
      <c r="P186" s="14"/>
      <c r="Q186" s="9">
        <v>39272</v>
      </c>
      <c r="R186" s="14"/>
      <c r="S186" s="10"/>
      <c r="T186" s="14"/>
      <c r="U186" s="10"/>
      <c r="V186" s="14"/>
      <c r="W186" s="10"/>
      <c r="X186" s="14"/>
      <c r="Y186" s="10"/>
      <c r="Z186" s="14"/>
      <c r="AA186" s="10"/>
      <c r="AB186" s="14"/>
      <c r="AC186" s="10"/>
      <c r="AD186" s="14"/>
      <c r="AE186" s="10"/>
      <c r="AF186" s="14"/>
      <c r="AG186" s="10"/>
      <c r="AH186" s="14"/>
      <c r="AI186" s="10"/>
      <c r="AJ186" s="14"/>
      <c r="AK186" s="10"/>
      <c r="AL186" s="14"/>
      <c r="AM186" s="10"/>
      <c r="AN186" s="14"/>
      <c r="AO186" s="10"/>
      <c r="AU186" s="39"/>
      <c r="AW186" s="39"/>
      <c r="AX186" s="2">
        <f>VLOOKUP(A186,'andel av året (fra 2020)'!A:AA,27,FALSE)</f>
        <v>4.04</v>
      </c>
      <c r="AY186">
        <f t="shared" si="2"/>
        <v>1</v>
      </c>
    </row>
    <row r="187" spans="1:51" x14ac:dyDescent="0.3">
      <c r="A187">
        <v>3452</v>
      </c>
      <c r="B187" s="42" t="s">
        <v>114</v>
      </c>
      <c r="C187" s="42" t="s">
        <v>518</v>
      </c>
      <c r="AU187" s="39"/>
      <c r="AW187" s="39"/>
      <c r="AX187" s="2">
        <f>VLOOKUP(A187,'andel av året (fra 2020)'!A:AA,27,FALSE)</f>
        <v>0</v>
      </c>
      <c r="AY187">
        <f t="shared" si="2"/>
        <v>0</v>
      </c>
    </row>
    <row r="188" spans="1:51" x14ac:dyDescent="0.3">
      <c r="A188">
        <v>3453</v>
      </c>
      <c r="B188" s="42" t="s">
        <v>115</v>
      </c>
      <c r="C188" s="42" t="s">
        <v>518</v>
      </c>
      <c r="AU188" s="39"/>
      <c r="AW188" s="39"/>
      <c r="AX188" s="2">
        <f>VLOOKUP(A188,'andel av året (fra 2020)'!A:AA,27,FALSE)</f>
        <v>0</v>
      </c>
      <c r="AY188">
        <f t="shared" si="2"/>
        <v>0</v>
      </c>
    </row>
    <row r="189" spans="1:51" x14ac:dyDescent="0.3">
      <c r="A189">
        <v>3454</v>
      </c>
      <c r="B189" s="42" t="s">
        <v>116</v>
      </c>
      <c r="C189" s="42" t="s">
        <v>518</v>
      </c>
      <c r="AU189" s="39"/>
      <c r="AW189" s="39"/>
      <c r="AX189" s="2">
        <f>VLOOKUP(A189,'andel av året (fra 2020)'!A:AA,27,FALSE)</f>
        <v>0</v>
      </c>
      <c r="AY189">
        <f t="shared" si="2"/>
        <v>0</v>
      </c>
    </row>
    <row r="190" spans="1:51" x14ac:dyDescent="0.3">
      <c r="A190">
        <v>3801</v>
      </c>
      <c r="B190" s="42" t="s">
        <v>138</v>
      </c>
      <c r="C190" s="42" t="s">
        <v>519</v>
      </c>
      <c r="D190" s="13">
        <v>36892</v>
      </c>
      <c r="E190" s="9"/>
      <c r="F190" s="14"/>
      <c r="G190" s="9">
        <v>37462</v>
      </c>
      <c r="H190" s="14"/>
      <c r="I190" s="10"/>
      <c r="J190" s="14"/>
      <c r="K190" s="10"/>
      <c r="L190" s="14"/>
      <c r="M190" s="10"/>
      <c r="N190" s="14"/>
      <c r="O190" s="10"/>
      <c r="P190" s="14"/>
      <c r="Q190" s="10"/>
      <c r="R190" s="14"/>
      <c r="S190" s="10"/>
      <c r="T190" s="14"/>
      <c r="U190" s="10"/>
      <c r="V190" s="13">
        <v>40330</v>
      </c>
      <c r="W190" s="10"/>
      <c r="X190" s="14"/>
      <c r="Y190" s="10"/>
      <c r="Z190" s="17"/>
      <c r="AA190" s="11">
        <v>41096</v>
      </c>
      <c r="AB190" s="14"/>
      <c r="AC190" s="10"/>
      <c r="AD190" s="14"/>
      <c r="AE190" s="10"/>
      <c r="AF190" s="14"/>
      <c r="AG190" s="10"/>
      <c r="AH190" s="14"/>
      <c r="AI190" s="10"/>
      <c r="AJ190" s="14"/>
      <c r="AK190" s="10"/>
      <c r="AL190" s="14"/>
      <c r="AM190" s="10"/>
      <c r="AN190" s="14"/>
      <c r="AO190" s="10"/>
      <c r="AU190" s="39"/>
      <c r="AW190" s="39"/>
      <c r="AX190" s="2">
        <f>VLOOKUP(A190,'andel av året (fra 2020)'!A:AA,27,FALSE)</f>
        <v>3.6581967213114752</v>
      </c>
      <c r="AY190">
        <f t="shared" si="2"/>
        <v>2</v>
      </c>
    </row>
    <row r="191" spans="1:51" x14ac:dyDescent="0.3">
      <c r="A191">
        <v>3802</v>
      </c>
      <c r="B191" s="42" t="s">
        <v>140</v>
      </c>
      <c r="C191" s="42" t="s">
        <v>519</v>
      </c>
      <c r="AU191" s="39"/>
      <c r="AW191" s="39"/>
      <c r="AX191" s="2">
        <f>VLOOKUP(A191,'andel av året (fra 2020)'!A:AA,27,FALSE)</f>
        <v>0</v>
      </c>
      <c r="AY191">
        <f t="shared" si="2"/>
        <v>0</v>
      </c>
    </row>
    <row r="192" spans="1:51" x14ac:dyDescent="0.3">
      <c r="A192">
        <v>3803</v>
      </c>
      <c r="B192" s="42" t="s">
        <v>141</v>
      </c>
      <c r="C192" s="42" t="s">
        <v>519</v>
      </c>
      <c r="AU192" s="39"/>
      <c r="AW192" s="39"/>
      <c r="AX192" s="2">
        <f>VLOOKUP(A192,'andel av året (fra 2020)'!A:AA,27,FALSE)</f>
        <v>0</v>
      </c>
      <c r="AY192">
        <f t="shared" si="2"/>
        <v>0</v>
      </c>
    </row>
    <row r="193" spans="1:51" x14ac:dyDescent="0.3">
      <c r="A193">
        <v>3804</v>
      </c>
      <c r="B193" s="42" t="s">
        <v>142</v>
      </c>
      <c r="C193" s="42" t="s">
        <v>519</v>
      </c>
      <c r="AU193" s="39"/>
      <c r="AW193" s="39"/>
      <c r="AX193" s="2">
        <f>VLOOKUP(A193,'andel av året (fra 2020)'!A:AA,27,FALSE)</f>
        <v>0</v>
      </c>
      <c r="AY193">
        <f t="shared" si="2"/>
        <v>0</v>
      </c>
    </row>
    <row r="194" spans="1:51" x14ac:dyDescent="0.3">
      <c r="A194">
        <v>3805</v>
      </c>
      <c r="B194" s="42" t="s">
        <v>143</v>
      </c>
      <c r="C194" s="42" t="s">
        <v>519</v>
      </c>
      <c r="AU194" s="39"/>
      <c r="AW194" s="39"/>
      <c r="AX194" s="2">
        <f>VLOOKUP(A194,'andel av året (fra 2020)'!A:AA,27,FALSE)</f>
        <v>0</v>
      </c>
      <c r="AY194">
        <f t="shared" si="2"/>
        <v>0</v>
      </c>
    </row>
    <row r="195" spans="1:51" x14ac:dyDescent="0.3">
      <c r="A195">
        <v>3806</v>
      </c>
      <c r="B195" s="42" t="s">
        <v>153</v>
      </c>
      <c r="C195" s="42" t="s">
        <v>519</v>
      </c>
      <c r="D195" s="14"/>
      <c r="E195" s="10"/>
      <c r="F195" s="13">
        <v>37300</v>
      </c>
      <c r="G195" s="10"/>
      <c r="H195" s="14"/>
      <c r="I195" s="10"/>
      <c r="J195" s="14"/>
      <c r="K195" s="10"/>
      <c r="L195" s="14"/>
      <c r="M195" s="10"/>
      <c r="N195" s="14"/>
      <c r="O195" s="9">
        <v>38897</v>
      </c>
      <c r="P195" s="14"/>
      <c r="Q195" s="10"/>
      <c r="R195" s="14"/>
      <c r="S195" s="10"/>
      <c r="T195" s="14"/>
      <c r="U195" s="10"/>
      <c r="V195" s="14"/>
      <c r="W195" s="10"/>
      <c r="X195" s="14"/>
      <c r="Y195" s="10"/>
      <c r="Z195" s="14"/>
      <c r="AA195" s="10"/>
      <c r="AB195" s="14"/>
      <c r="AC195" s="10"/>
      <c r="AD195" s="14"/>
      <c r="AE195" s="10"/>
      <c r="AF195" s="14"/>
      <c r="AG195" s="10"/>
      <c r="AH195" s="14"/>
      <c r="AI195" s="10"/>
      <c r="AJ195" s="14"/>
      <c r="AK195" s="10"/>
      <c r="AL195" s="14"/>
      <c r="AM195" s="10"/>
      <c r="AN195" s="14"/>
      <c r="AO195" s="10"/>
      <c r="AU195" s="39"/>
      <c r="AW195" s="39"/>
      <c r="AX195" s="2">
        <f>VLOOKUP(A195,'andel av året (fra 2020)'!A:AA,27,FALSE)</f>
        <v>4.3899999999999997</v>
      </c>
      <c r="AY195">
        <f t="shared" ref="AY195:AY258" si="3">COUNT(D195,F195,H195,J195,L195,N195,P195,R195,T195,V195,X195,Z195,AB195,AD195,AF195,AH195,AJ195,AL195,AN195,AP195,AR195,AT195,AV195)</f>
        <v>1</v>
      </c>
    </row>
    <row r="196" spans="1:51" x14ac:dyDescent="0.3">
      <c r="A196">
        <v>3807</v>
      </c>
      <c r="B196" s="42" t="s">
        <v>155</v>
      </c>
      <c r="C196" s="42" t="s">
        <v>519</v>
      </c>
      <c r="D196" s="13">
        <v>36892</v>
      </c>
      <c r="E196" s="10"/>
      <c r="F196" s="14"/>
      <c r="G196" s="10"/>
      <c r="H196" s="14"/>
      <c r="I196" s="10"/>
      <c r="J196" s="14"/>
      <c r="K196" s="10"/>
      <c r="L196" s="14"/>
      <c r="M196" s="9">
        <v>38527</v>
      </c>
      <c r="N196" s="14"/>
      <c r="O196" s="10"/>
      <c r="P196" s="14"/>
      <c r="Q196" s="10"/>
      <c r="R196" s="14"/>
      <c r="S196" s="10"/>
      <c r="T196" s="14"/>
      <c r="U196" s="10"/>
      <c r="V196" s="14"/>
      <c r="W196" s="10"/>
      <c r="X196" s="14"/>
      <c r="Y196" s="10"/>
      <c r="Z196" s="14"/>
      <c r="AA196" s="10"/>
      <c r="AB196" s="14"/>
      <c r="AC196" s="10"/>
      <c r="AD196" s="14"/>
      <c r="AE196" s="10"/>
      <c r="AF196" s="14"/>
      <c r="AG196" s="10"/>
      <c r="AH196" s="14"/>
      <c r="AI196" s="10"/>
      <c r="AJ196" s="14"/>
      <c r="AK196" s="10"/>
      <c r="AL196" s="14"/>
      <c r="AM196" s="10"/>
      <c r="AN196" s="14"/>
      <c r="AO196" s="10"/>
      <c r="AU196" s="39"/>
      <c r="AW196" s="39"/>
      <c r="AX196" s="2">
        <f>VLOOKUP(A196,'andel av året (fra 2020)'!A:AA,27,FALSE)</f>
        <v>4.4800000000000004</v>
      </c>
      <c r="AY196">
        <f t="shared" si="3"/>
        <v>1</v>
      </c>
    </row>
    <row r="197" spans="1:51" x14ac:dyDescent="0.3">
      <c r="A197">
        <v>3808</v>
      </c>
      <c r="B197" s="42" t="s">
        <v>156</v>
      </c>
      <c r="C197" s="42" t="s">
        <v>519</v>
      </c>
      <c r="D197" s="13">
        <v>36941</v>
      </c>
      <c r="E197" s="9"/>
      <c r="F197" s="14"/>
      <c r="G197" s="9">
        <v>37286</v>
      </c>
      <c r="H197" s="13">
        <v>37931</v>
      </c>
      <c r="I197" s="10"/>
      <c r="J197" s="14"/>
      <c r="K197" s="10"/>
      <c r="L197" s="14"/>
      <c r="M197" s="10"/>
      <c r="N197" s="14"/>
      <c r="O197" s="10"/>
      <c r="P197" s="14"/>
      <c r="Q197" s="10"/>
      <c r="R197" s="14"/>
      <c r="S197" s="9">
        <v>39639</v>
      </c>
      <c r="T197" s="14"/>
      <c r="U197" s="10"/>
      <c r="V197" s="14"/>
      <c r="W197" s="10"/>
      <c r="X197" s="14"/>
      <c r="Y197" s="10"/>
      <c r="Z197" s="14"/>
      <c r="AA197" s="10"/>
      <c r="AB197" s="14"/>
      <c r="AC197" s="10"/>
      <c r="AD197" s="13">
        <v>41666</v>
      </c>
      <c r="AE197" s="10"/>
      <c r="AF197" s="14"/>
      <c r="AG197" s="9">
        <v>42040</v>
      </c>
      <c r="AH197" s="13"/>
      <c r="AI197" s="9"/>
      <c r="AJ197" s="13"/>
      <c r="AK197" s="9"/>
      <c r="AL197" s="13"/>
      <c r="AM197" s="9"/>
      <c r="AN197" s="13"/>
      <c r="AO197" s="9"/>
      <c r="AU197" s="39"/>
      <c r="AW197" s="39"/>
      <c r="AX197" s="2">
        <f>VLOOKUP(A197,'andel av året (fra 2020)'!A:AA,27,FALSE)</f>
        <v>6.6548521595927834</v>
      </c>
      <c r="AY197">
        <f t="shared" si="3"/>
        <v>3</v>
      </c>
    </row>
    <row r="198" spans="1:51" x14ac:dyDescent="0.3">
      <c r="A198">
        <v>3811</v>
      </c>
      <c r="B198" s="42" t="s">
        <v>498</v>
      </c>
      <c r="C198" s="42" t="s">
        <v>519</v>
      </c>
      <c r="AU198" s="39"/>
      <c r="AW198" s="39"/>
      <c r="AX198" s="2">
        <f>VLOOKUP(A198,'andel av året (fra 2020)'!A:AA,27,FALSE)</f>
        <v>0</v>
      </c>
      <c r="AY198">
        <f t="shared" si="3"/>
        <v>0</v>
      </c>
    </row>
    <row r="199" spans="1:51" x14ac:dyDescent="0.3">
      <c r="A199">
        <v>3812</v>
      </c>
      <c r="B199" s="42" t="s">
        <v>157</v>
      </c>
      <c r="C199" s="42" t="s">
        <v>519</v>
      </c>
      <c r="AU199" s="39"/>
      <c r="AW199" s="39"/>
      <c r="AX199" s="2">
        <f>VLOOKUP(A199,'andel av året (fra 2020)'!A:AA,27,FALSE)</f>
        <v>0</v>
      </c>
      <c r="AY199">
        <f t="shared" si="3"/>
        <v>0</v>
      </c>
    </row>
    <row r="200" spans="1:51" x14ac:dyDescent="0.3">
      <c r="A200">
        <v>3813</v>
      </c>
      <c r="B200" s="42" t="s">
        <v>158</v>
      </c>
      <c r="C200" s="42" t="s">
        <v>519</v>
      </c>
      <c r="AU200" s="39"/>
      <c r="AW200" s="39"/>
      <c r="AX200" s="2">
        <f>VLOOKUP(A200,'andel av året (fra 2020)'!A:AA,27,FALSE)</f>
        <v>0</v>
      </c>
      <c r="AY200">
        <f t="shared" si="3"/>
        <v>0</v>
      </c>
    </row>
    <row r="201" spans="1:51" x14ac:dyDescent="0.3">
      <c r="A201">
        <v>3814</v>
      </c>
      <c r="B201" s="42" t="s">
        <v>159</v>
      </c>
      <c r="C201" s="42" t="s">
        <v>519</v>
      </c>
      <c r="D201" s="13">
        <v>36892</v>
      </c>
      <c r="E201" s="9"/>
      <c r="F201" s="14"/>
      <c r="G201" s="10"/>
      <c r="H201" s="14"/>
      <c r="I201" s="10"/>
      <c r="J201" s="14"/>
      <c r="K201" s="10"/>
      <c r="L201" s="14"/>
      <c r="M201" s="10"/>
      <c r="N201" s="14"/>
      <c r="O201" s="9">
        <v>38909</v>
      </c>
      <c r="P201" s="14"/>
      <c r="Q201" s="10"/>
      <c r="R201" s="14"/>
      <c r="S201" s="10"/>
      <c r="T201" s="14"/>
      <c r="U201" s="10"/>
      <c r="V201" s="14"/>
      <c r="W201" s="10"/>
      <c r="X201" s="14"/>
      <c r="Y201" s="10"/>
      <c r="Z201" s="14"/>
      <c r="AA201" s="10"/>
      <c r="AB201" s="14"/>
      <c r="AC201" s="10"/>
      <c r="AD201" s="14"/>
      <c r="AE201" s="10"/>
      <c r="AF201" s="14"/>
      <c r="AG201" s="10"/>
      <c r="AH201" s="14"/>
      <c r="AI201" s="10"/>
      <c r="AJ201" s="14"/>
      <c r="AK201" s="10"/>
      <c r="AL201" s="14"/>
      <c r="AM201" s="10"/>
      <c r="AN201" s="14"/>
      <c r="AO201" s="10"/>
      <c r="AU201" s="39"/>
      <c r="AW201" s="39"/>
      <c r="AX201" s="2">
        <f>VLOOKUP(A201,'andel av året (fra 2020)'!A:AA,27,FALSE)</f>
        <v>5.53</v>
      </c>
      <c r="AY201">
        <f t="shared" si="3"/>
        <v>1</v>
      </c>
    </row>
    <row r="202" spans="1:51" x14ac:dyDescent="0.3">
      <c r="A202">
        <v>3815</v>
      </c>
      <c r="B202" s="42" t="s">
        <v>160</v>
      </c>
      <c r="C202" s="42" t="s">
        <v>519</v>
      </c>
      <c r="AU202" s="39"/>
      <c r="AW202" s="39"/>
      <c r="AX202" s="2">
        <f>VLOOKUP(A202,'andel av året (fra 2020)'!A:AA,27,FALSE)</f>
        <v>0</v>
      </c>
      <c r="AY202">
        <f t="shared" si="3"/>
        <v>0</v>
      </c>
    </row>
    <row r="203" spans="1:51" x14ac:dyDescent="0.3">
      <c r="A203">
        <v>3816</v>
      </c>
      <c r="B203" s="42" t="s">
        <v>161</v>
      </c>
      <c r="C203" s="42" t="s">
        <v>519</v>
      </c>
      <c r="D203" s="14"/>
      <c r="E203" s="10"/>
      <c r="F203" s="14"/>
      <c r="G203" s="10"/>
      <c r="H203" s="14"/>
      <c r="I203" s="10"/>
      <c r="J203" s="14"/>
      <c r="K203" s="10"/>
      <c r="L203" s="14"/>
      <c r="M203" s="10"/>
      <c r="N203" s="14"/>
      <c r="O203" s="10"/>
      <c r="P203" s="14"/>
      <c r="Q203" s="10"/>
      <c r="R203" s="14"/>
      <c r="S203" s="10"/>
      <c r="T203" s="14"/>
      <c r="U203" s="10"/>
      <c r="V203" s="13">
        <v>40227</v>
      </c>
      <c r="W203" s="10"/>
      <c r="X203" s="14"/>
      <c r="Y203" s="9">
        <v>40700</v>
      </c>
      <c r="Z203" s="14"/>
      <c r="AA203" s="10"/>
      <c r="AB203" s="14"/>
      <c r="AC203" s="10"/>
      <c r="AD203" s="14"/>
      <c r="AE203" s="10"/>
      <c r="AF203" s="14"/>
      <c r="AG203" s="10"/>
      <c r="AH203" s="13">
        <v>42545</v>
      </c>
      <c r="AI203" s="10"/>
      <c r="AJ203" s="14"/>
      <c r="AK203" s="10"/>
      <c r="AL203" s="14"/>
      <c r="AM203" s="9">
        <v>43259</v>
      </c>
      <c r="AN203" s="13"/>
      <c r="AO203" s="9"/>
      <c r="AU203" s="39"/>
      <c r="AW203" s="39"/>
      <c r="AX203" s="2">
        <f>VLOOKUP(A203,'andel av året (fra 2020)'!A:AA,27,FALSE)</f>
        <v>3.1679452054794521</v>
      </c>
      <c r="AY203">
        <f t="shared" si="3"/>
        <v>2</v>
      </c>
    </row>
    <row r="204" spans="1:51" x14ac:dyDescent="0.3">
      <c r="A204">
        <v>3817</v>
      </c>
      <c r="B204" s="42" t="s">
        <v>499</v>
      </c>
      <c r="C204" s="42" t="s">
        <v>519</v>
      </c>
      <c r="AU204" s="39"/>
      <c r="AW204" s="39"/>
      <c r="AX204" s="2">
        <f>VLOOKUP(A204,'andel av året (fra 2020)'!A:AA,27,FALSE)</f>
        <v>0</v>
      </c>
      <c r="AY204">
        <f t="shared" si="3"/>
        <v>0</v>
      </c>
    </row>
    <row r="205" spans="1:51" x14ac:dyDescent="0.3">
      <c r="A205">
        <v>3818</v>
      </c>
      <c r="B205" s="42" t="s">
        <v>164</v>
      </c>
      <c r="C205" s="42" t="s">
        <v>519</v>
      </c>
      <c r="AU205" s="39"/>
      <c r="AW205" s="39"/>
      <c r="AX205" s="2">
        <f>VLOOKUP(A205,'andel av året (fra 2020)'!A:AA,27,FALSE)</f>
        <v>0</v>
      </c>
      <c r="AY205">
        <f t="shared" si="3"/>
        <v>0</v>
      </c>
    </row>
    <row r="206" spans="1:51" x14ac:dyDescent="0.3">
      <c r="A206">
        <v>3819</v>
      </c>
      <c r="B206" s="42" t="s">
        <v>165</v>
      </c>
      <c r="C206" s="42" t="s">
        <v>519</v>
      </c>
      <c r="D206" s="14"/>
      <c r="E206" s="10"/>
      <c r="F206" s="14"/>
      <c r="G206" s="10"/>
      <c r="H206" s="14"/>
      <c r="I206" s="10"/>
      <c r="J206" s="13">
        <v>38231</v>
      </c>
      <c r="K206" s="10"/>
      <c r="L206" s="14"/>
      <c r="M206" s="10"/>
      <c r="N206" s="14"/>
      <c r="O206" s="9">
        <v>38867</v>
      </c>
      <c r="P206" s="14"/>
      <c r="Q206" s="10"/>
      <c r="R206" s="14"/>
      <c r="S206" s="10"/>
      <c r="T206" s="14"/>
      <c r="U206" s="10"/>
      <c r="V206" s="14"/>
      <c r="W206" s="10"/>
      <c r="X206" s="14"/>
      <c r="Y206" s="10"/>
      <c r="Z206" s="14"/>
      <c r="AA206" s="10"/>
      <c r="AB206" s="14"/>
      <c r="AC206" s="10"/>
      <c r="AD206" s="14"/>
      <c r="AE206" s="10"/>
      <c r="AF206" s="14"/>
      <c r="AG206" s="10"/>
      <c r="AH206" s="14"/>
      <c r="AI206" s="10"/>
      <c r="AJ206" s="14"/>
      <c r="AK206" s="10"/>
      <c r="AL206" s="14"/>
      <c r="AM206" s="10"/>
      <c r="AN206" s="14"/>
      <c r="AO206" s="10"/>
      <c r="AU206" s="39"/>
      <c r="AW206" s="39"/>
      <c r="AX206" s="2">
        <f>VLOOKUP(A206,'andel av året (fra 2020)'!A:AA,27,FALSE)</f>
        <v>1.74</v>
      </c>
      <c r="AY206">
        <f t="shared" si="3"/>
        <v>1</v>
      </c>
    </row>
    <row r="207" spans="1:51" x14ac:dyDescent="0.3">
      <c r="A207">
        <v>3820</v>
      </c>
      <c r="B207" s="42" t="s">
        <v>166</v>
      </c>
      <c r="C207" s="42" t="s">
        <v>519</v>
      </c>
      <c r="AU207" s="39"/>
      <c r="AW207" s="39"/>
      <c r="AX207" s="2">
        <f>VLOOKUP(A207,'andel av året (fra 2020)'!A:AA,27,FALSE)</f>
        <v>0</v>
      </c>
      <c r="AY207">
        <f t="shared" si="3"/>
        <v>0</v>
      </c>
    </row>
    <row r="208" spans="1:51" x14ac:dyDescent="0.3">
      <c r="A208">
        <v>3821</v>
      </c>
      <c r="B208" s="42" t="s">
        <v>167</v>
      </c>
      <c r="C208" s="42" t="s">
        <v>519</v>
      </c>
      <c r="D208" s="14"/>
      <c r="E208" s="10"/>
      <c r="F208" s="14"/>
      <c r="G208" s="10"/>
      <c r="H208" s="14"/>
      <c r="I208" s="10"/>
      <c r="J208" s="13">
        <v>38034</v>
      </c>
      <c r="K208" s="10"/>
      <c r="L208" s="14"/>
      <c r="M208" s="10"/>
      <c r="N208" s="14"/>
      <c r="O208" s="10"/>
      <c r="P208" s="14"/>
      <c r="Q208" s="9">
        <v>39294</v>
      </c>
      <c r="R208" s="14"/>
      <c r="S208" s="10"/>
      <c r="T208" s="14"/>
      <c r="U208" s="10"/>
      <c r="V208" s="14"/>
      <c r="W208" s="10"/>
      <c r="X208" s="14"/>
      <c r="Y208" s="10"/>
      <c r="Z208" s="14"/>
      <c r="AA208" s="10"/>
      <c r="AB208" s="14"/>
      <c r="AC208" s="10"/>
      <c r="AD208" s="14"/>
      <c r="AE208" s="10"/>
      <c r="AF208" s="14"/>
      <c r="AG208" s="10"/>
      <c r="AH208" s="14"/>
      <c r="AI208" s="10"/>
      <c r="AJ208" s="14"/>
      <c r="AK208" s="10"/>
      <c r="AL208" s="14"/>
      <c r="AM208" s="10"/>
      <c r="AN208" s="14"/>
      <c r="AO208" s="10"/>
      <c r="AR208" s="50">
        <v>44267</v>
      </c>
      <c r="AU208" s="49">
        <v>44622</v>
      </c>
      <c r="AV208" s="50"/>
      <c r="AW208" s="49"/>
      <c r="AX208" s="2">
        <f>VLOOKUP(A208,'andel av året (fra 2020)'!A:AA,27,FALSE)</f>
        <v>4.42</v>
      </c>
      <c r="AY208">
        <f t="shared" si="3"/>
        <v>2</v>
      </c>
    </row>
    <row r="209" spans="1:51" x14ac:dyDescent="0.3">
      <c r="A209">
        <v>3822</v>
      </c>
      <c r="B209" s="42" t="s">
        <v>168</v>
      </c>
      <c r="C209" s="42" t="s">
        <v>519</v>
      </c>
      <c r="AU209" s="39"/>
      <c r="AW209" s="39"/>
      <c r="AX209" s="2">
        <f>VLOOKUP(A209,'andel av året (fra 2020)'!A:AA,27,FALSE)</f>
        <v>0</v>
      </c>
      <c r="AY209">
        <f t="shared" si="3"/>
        <v>0</v>
      </c>
    </row>
    <row r="210" spans="1:51" x14ac:dyDescent="0.3">
      <c r="A210">
        <v>3823</v>
      </c>
      <c r="B210" s="42" t="s">
        <v>169</v>
      </c>
      <c r="C210" s="42" t="s">
        <v>519</v>
      </c>
      <c r="AU210" s="39"/>
      <c r="AW210" s="39"/>
      <c r="AX210" s="2">
        <f>VLOOKUP(A210,'andel av året (fra 2020)'!A:AA,27,FALSE)</f>
        <v>0</v>
      </c>
      <c r="AY210">
        <f t="shared" si="3"/>
        <v>0</v>
      </c>
    </row>
    <row r="211" spans="1:51" x14ac:dyDescent="0.3">
      <c r="A211">
        <v>3824</v>
      </c>
      <c r="B211" s="42" t="s">
        <v>170</v>
      </c>
      <c r="C211" s="42" t="s">
        <v>519</v>
      </c>
      <c r="D211" s="13">
        <v>36999</v>
      </c>
      <c r="E211" s="9">
        <v>37111</v>
      </c>
      <c r="F211" s="14"/>
      <c r="G211" s="10"/>
      <c r="H211" s="14"/>
      <c r="I211" s="10"/>
      <c r="J211" s="14"/>
      <c r="K211" s="10"/>
      <c r="L211" s="14"/>
      <c r="M211" s="10"/>
      <c r="N211" s="14"/>
      <c r="O211" s="10"/>
      <c r="P211" s="14"/>
      <c r="Q211" s="10"/>
      <c r="R211" s="14"/>
      <c r="S211" s="10"/>
      <c r="T211" s="14"/>
      <c r="U211" s="10"/>
      <c r="V211" s="14"/>
      <c r="W211" s="10"/>
      <c r="X211" s="14"/>
      <c r="Y211" s="10"/>
      <c r="Z211" s="14"/>
      <c r="AA211" s="10"/>
      <c r="AB211" s="14"/>
      <c r="AC211" s="10"/>
      <c r="AD211" s="14"/>
      <c r="AE211" s="10"/>
      <c r="AF211" s="14"/>
      <c r="AG211" s="10"/>
      <c r="AH211" s="14"/>
      <c r="AI211" s="10"/>
      <c r="AJ211" s="14"/>
      <c r="AK211" s="10"/>
      <c r="AL211" s="14"/>
      <c r="AM211" s="10"/>
      <c r="AN211" s="14"/>
      <c r="AO211" s="10"/>
      <c r="AU211" s="39"/>
      <c r="AW211" s="39"/>
      <c r="AX211" s="2">
        <f>VLOOKUP(A211,'andel av året (fra 2020)'!A:AA,27,FALSE)</f>
        <v>0.3</v>
      </c>
      <c r="AY211">
        <f t="shared" si="3"/>
        <v>1</v>
      </c>
    </row>
    <row r="212" spans="1:51" x14ac:dyDescent="0.3">
      <c r="A212">
        <v>3825</v>
      </c>
      <c r="B212" s="42" t="s">
        <v>171</v>
      </c>
      <c r="C212" s="42" t="s">
        <v>519</v>
      </c>
      <c r="AU212" s="39"/>
      <c r="AW212" s="39"/>
      <c r="AX212" s="2">
        <f>VLOOKUP(A212,'andel av året (fra 2020)'!A:AA,27,FALSE)</f>
        <v>0</v>
      </c>
      <c r="AY212">
        <f t="shared" si="3"/>
        <v>0</v>
      </c>
    </row>
    <row r="213" spans="1:51" x14ac:dyDescent="0.3">
      <c r="A213">
        <v>4201</v>
      </c>
      <c r="B213" s="42" t="s">
        <v>172</v>
      </c>
      <c r="C213" s="42" t="s">
        <v>520</v>
      </c>
      <c r="AU213" s="39"/>
      <c r="AW213" s="39"/>
      <c r="AX213" s="2">
        <f>VLOOKUP(A213,'andel av året (fra 2020)'!A:AA,27,FALSE)</f>
        <v>0</v>
      </c>
      <c r="AY213">
        <f t="shared" si="3"/>
        <v>0</v>
      </c>
    </row>
    <row r="214" spans="1:51" x14ac:dyDescent="0.3">
      <c r="A214">
        <v>4202</v>
      </c>
      <c r="B214" s="42" t="s">
        <v>174</v>
      </c>
      <c r="C214" s="42" t="s">
        <v>520</v>
      </c>
      <c r="D214" s="14"/>
      <c r="E214" s="10"/>
      <c r="F214" s="14"/>
      <c r="G214" s="10"/>
      <c r="H214" s="14"/>
      <c r="I214" s="10"/>
      <c r="J214" s="14"/>
      <c r="K214" s="10"/>
      <c r="L214" s="14"/>
      <c r="M214" s="10"/>
      <c r="N214" s="14"/>
      <c r="O214" s="10"/>
      <c r="P214" s="14"/>
      <c r="Q214" s="10"/>
      <c r="R214" s="14"/>
      <c r="S214" s="10"/>
      <c r="T214" s="13">
        <v>40036</v>
      </c>
      <c r="U214" s="10"/>
      <c r="V214" s="14"/>
      <c r="W214" s="10"/>
      <c r="X214" s="14"/>
      <c r="Y214" s="10"/>
      <c r="Z214" s="14"/>
      <c r="AA214" s="9">
        <v>41061</v>
      </c>
      <c r="AB214" s="14"/>
      <c r="AC214" s="10"/>
      <c r="AD214" s="14"/>
      <c r="AE214" s="10"/>
      <c r="AF214" s="14"/>
      <c r="AG214" s="10"/>
      <c r="AH214" s="14"/>
      <c r="AI214" s="10"/>
      <c r="AJ214" s="14"/>
      <c r="AK214" s="10"/>
      <c r="AL214" s="14"/>
      <c r="AM214" s="10"/>
      <c r="AN214" s="14"/>
      <c r="AO214" s="10"/>
      <c r="AU214" s="39"/>
      <c r="AW214" s="39"/>
      <c r="AX214" s="2">
        <f>VLOOKUP(A214,'andel av året (fra 2020)'!A:AA,27,FALSE)</f>
        <v>2.8036986301369864</v>
      </c>
      <c r="AY214">
        <f t="shared" si="3"/>
        <v>1</v>
      </c>
    </row>
    <row r="215" spans="1:51" x14ac:dyDescent="0.3">
      <c r="A215">
        <v>4203</v>
      </c>
      <c r="B215" s="42" t="s">
        <v>175</v>
      </c>
      <c r="C215" s="42" t="s">
        <v>520</v>
      </c>
      <c r="D215" s="13">
        <v>36892</v>
      </c>
      <c r="E215" s="9"/>
      <c r="F215" s="14"/>
      <c r="G215" s="9">
        <v>37383</v>
      </c>
      <c r="H215" s="14"/>
      <c r="I215" s="10"/>
      <c r="J215" s="14"/>
      <c r="K215" s="10"/>
      <c r="L215" s="14"/>
      <c r="M215" s="10"/>
      <c r="N215" s="14"/>
      <c r="O215" s="10"/>
      <c r="P215" s="14"/>
      <c r="Q215" s="10"/>
      <c r="R215" s="14"/>
      <c r="S215" s="10"/>
      <c r="T215" s="14"/>
      <c r="U215" s="10"/>
      <c r="V215" s="14"/>
      <c r="W215" s="10"/>
      <c r="X215" s="14"/>
      <c r="Y215" s="10"/>
      <c r="Z215" s="14"/>
      <c r="AA215" s="10"/>
      <c r="AB215" s="14"/>
      <c r="AC215" s="10"/>
      <c r="AD215" s="14"/>
      <c r="AE215" s="10"/>
      <c r="AF215" s="14"/>
      <c r="AG215" s="10"/>
      <c r="AH215" s="14"/>
      <c r="AI215" s="10"/>
      <c r="AJ215" s="14"/>
      <c r="AK215" s="10"/>
      <c r="AL215" s="14"/>
      <c r="AM215" s="10"/>
      <c r="AN215" s="14"/>
      <c r="AO215" s="10"/>
      <c r="AU215" s="39"/>
      <c r="AW215" s="39"/>
      <c r="AX215" s="2">
        <f>VLOOKUP(A215,'andel av året (fra 2020)'!A:AA,27,FALSE)</f>
        <v>1.35</v>
      </c>
      <c r="AY215">
        <f t="shared" si="3"/>
        <v>1</v>
      </c>
    </row>
    <row r="216" spans="1:51" x14ac:dyDescent="0.3">
      <c r="A216">
        <v>4204</v>
      </c>
      <c r="B216" s="42" t="s">
        <v>188</v>
      </c>
      <c r="C216" s="42" t="s">
        <v>520</v>
      </c>
      <c r="AU216" s="39"/>
      <c r="AW216" s="39"/>
      <c r="AX216" s="2">
        <f>VLOOKUP(A216,'andel av året (fra 2020)'!A:AA,27,FALSE)</f>
        <v>0</v>
      </c>
      <c r="AY216">
        <f t="shared" si="3"/>
        <v>0</v>
      </c>
    </row>
    <row r="217" spans="1:51" x14ac:dyDescent="0.3">
      <c r="A217">
        <v>4205</v>
      </c>
      <c r="B217" s="42" t="s">
        <v>199</v>
      </c>
      <c r="C217" s="42" t="s">
        <v>520</v>
      </c>
      <c r="AU217" s="39"/>
      <c r="AW217" s="39"/>
      <c r="AX217" s="2">
        <f>VLOOKUP(A217,'andel av året (fra 2020)'!A:AA,27,FALSE)</f>
        <v>0</v>
      </c>
      <c r="AY217">
        <f t="shared" si="3"/>
        <v>0</v>
      </c>
    </row>
    <row r="218" spans="1:51" x14ac:dyDescent="0.3">
      <c r="A218">
        <v>4206</v>
      </c>
      <c r="B218" s="42" t="s">
        <v>191</v>
      </c>
      <c r="C218" s="42" t="s">
        <v>520</v>
      </c>
      <c r="AU218" s="39"/>
      <c r="AW218" s="39"/>
      <c r="AX218" s="2">
        <f>VLOOKUP(A218,'andel av året (fra 2020)'!A:AA,27,FALSE)</f>
        <v>0</v>
      </c>
      <c r="AY218">
        <f t="shared" si="3"/>
        <v>0</v>
      </c>
    </row>
    <row r="219" spans="1:51" x14ac:dyDescent="0.3">
      <c r="A219">
        <v>4207</v>
      </c>
      <c r="B219" s="42" t="s">
        <v>192</v>
      </c>
      <c r="C219" s="42" t="s">
        <v>520</v>
      </c>
      <c r="AU219" s="39"/>
      <c r="AW219" s="39"/>
      <c r="AX219" s="2">
        <f>VLOOKUP(A219,'andel av året (fra 2020)'!A:AA,27,FALSE)</f>
        <v>0</v>
      </c>
      <c r="AY219">
        <f t="shared" si="3"/>
        <v>0</v>
      </c>
    </row>
    <row r="220" spans="1:51" x14ac:dyDescent="0.3">
      <c r="A220">
        <v>4211</v>
      </c>
      <c r="B220" s="42" t="s">
        <v>176</v>
      </c>
      <c r="C220" s="42" t="s">
        <v>520</v>
      </c>
      <c r="AU220" s="39"/>
      <c r="AW220" s="39"/>
      <c r="AX220" s="2">
        <f>VLOOKUP(A220,'andel av året (fra 2020)'!A:AA,27,FALSE)</f>
        <v>0</v>
      </c>
      <c r="AY220">
        <f t="shared" si="3"/>
        <v>0</v>
      </c>
    </row>
    <row r="221" spans="1:51" x14ac:dyDescent="0.3">
      <c r="A221">
        <v>4212</v>
      </c>
      <c r="B221" s="42" t="s">
        <v>177</v>
      </c>
      <c r="C221" s="42" t="s">
        <v>520</v>
      </c>
      <c r="AU221" s="39"/>
      <c r="AW221" s="39"/>
      <c r="AX221" s="2">
        <f>VLOOKUP(A221,'andel av året (fra 2020)'!A:AA,27,FALSE)</f>
        <v>0</v>
      </c>
      <c r="AY221">
        <f t="shared" si="3"/>
        <v>0</v>
      </c>
    </row>
    <row r="222" spans="1:51" x14ac:dyDescent="0.3">
      <c r="A222">
        <v>4213</v>
      </c>
      <c r="B222" s="42" t="s">
        <v>178</v>
      </c>
      <c r="C222" s="42" t="s">
        <v>520</v>
      </c>
      <c r="D222" s="14"/>
      <c r="E222" s="10"/>
      <c r="F222" s="14"/>
      <c r="G222" s="10"/>
      <c r="H222" s="14"/>
      <c r="I222" s="10"/>
      <c r="J222" s="14"/>
      <c r="K222" s="10"/>
      <c r="L222" s="14"/>
      <c r="M222" s="10"/>
      <c r="N222" s="14"/>
      <c r="O222" s="10"/>
      <c r="P222" s="14"/>
      <c r="Q222" s="10"/>
      <c r="R222" s="14"/>
      <c r="S222" s="10"/>
      <c r="T222" s="14"/>
      <c r="U222" s="10"/>
      <c r="V222" s="14"/>
      <c r="W222" s="10"/>
      <c r="X222" s="14"/>
      <c r="Y222" s="10"/>
      <c r="Z222" s="14"/>
      <c r="AA222" s="10"/>
      <c r="AB222" s="14"/>
      <c r="AC222" s="10"/>
      <c r="AD222" s="14"/>
      <c r="AE222" s="10"/>
      <c r="AF222" s="14"/>
      <c r="AG222" s="10"/>
      <c r="AH222" s="13">
        <v>42523</v>
      </c>
      <c r="AI222" s="10"/>
      <c r="AJ222" s="14"/>
      <c r="AK222" s="9">
        <v>42898</v>
      </c>
      <c r="AL222" s="13"/>
      <c r="AM222" s="9"/>
      <c r="AN222" s="13"/>
      <c r="AO222" s="9"/>
      <c r="AU222" s="39"/>
      <c r="AW222" s="39"/>
      <c r="AX222" s="2">
        <f>VLOOKUP(A222,'andel av året (fra 2020)'!A:AA,27,FALSE)</f>
        <v>1.02</v>
      </c>
      <c r="AY222">
        <f t="shared" si="3"/>
        <v>1</v>
      </c>
    </row>
    <row r="223" spans="1:51" x14ac:dyDescent="0.3">
      <c r="A223">
        <v>4214</v>
      </c>
      <c r="B223" s="42" t="s">
        <v>179</v>
      </c>
      <c r="C223" s="42" t="s">
        <v>520</v>
      </c>
      <c r="AR223" s="50">
        <v>44372</v>
      </c>
      <c r="AU223" s="39"/>
      <c r="AW223" s="49">
        <v>45098</v>
      </c>
      <c r="AX223" s="2">
        <f>VLOOKUP(A223,'andel av året (fra 2020)'!A:AA,27,FALSE)</f>
        <v>1.99</v>
      </c>
      <c r="AY223">
        <f t="shared" si="3"/>
        <v>1</v>
      </c>
    </row>
    <row r="224" spans="1:51" x14ac:dyDescent="0.3">
      <c r="A224">
        <v>4215</v>
      </c>
      <c r="B224" s="42" t="s">
        <v>180</v>
      </c>
      <c r="C224" s="42" t="s">
        <v>520</v>
      </c>
      <c r="D224" s="14"/>
      <c r="E224" s="10"/>
      <c r="F224" s="14"/>
      <c r="G224" s="10"/>
      <c r="H224" s="13">
        <v>37858</v>
      </c>
      <c r="I224" s="10"/>
      <c r="J224" s="14"/>
      <c r="K224" s="10"/>
      <c r="L224" s="14"/>
      <c r="M224" s="9">
        <v>38555</v>
      </c>
      <c r="N224" s="14"/>
      <c r="O224" s="10"/>
      <c r="P224" s="14"/>
      <c r="Q224" s="10"/>
      <c r="R224" s="14"/>
      <c r="S224" s="10"/>
      <c r="T224" s="14"/>
      <c r="U224" s="10"/>
      <c r="V224" s="14"/>
      <c r="W224" s="10"/>
      <c r="X224" s="14"/>
      <c r="Y224" s="10"/>
      <c r="Z224" s="14"/>
      <c r="AA224" s="10"/>
      <c r="AB224" s="14"/>
      <c r="AC224" s="10"/>
      <c r="AD224" s="14"/>
      <c r="AE224" s="10"/>
      <c r="AF224" s="14"/>
      <c r="AG224" s="10"/>
      <c r="AH224" s="14"/>
      <c r="AI224" s="10"/>
      <c r="AJ224" s="14"/>
      <c r="AK224" s="10"/>
      <c r="AL224" s="14"/>
      <c r="AM224" s="10"/>
      <c r="AN224" s="14"/>
      <c r="AO224" s="10"/>
      <c r="AU224" s="39"/>
      <c r="AW224" s="39"/>
      <c r="AX224" s="2">
        <f>VLOOKUP(A224,'andel av året (fra 2020)'!A:AA,27,FALSE)</f>
        <v>1.9100000000000001</v>
      </c>
      <c r="AY224">
        <f t="shared" si="3"/>
        <v>1</v>
      </c>
    </row>
    <row r="225" spans="1:51" x14ac:dyDescent="0.3">
      <c r="A225">
        <v>4216</v>
      </c>
      <c r="B225" s="42" t="s">
        <v>181</v>
      </c>
      <c r="C225" s="42" t="s">
        <v>520</v>
      </c>
      <c r="D225" s="14"/>
      <c r="E225" s="10"/>
      <c r="F225" s="14"/>
      <c r="G225" s="10"/>
      <c r="H225" s="14"/>
      <c r="I225" s="10"/>
      <c r="J225" s="14"/>
      <c r="K225" s="10"/>
      <c r="L225" s="14"/>
      <c r="M225" s="10"/>
      <c r="N225" s="14"/>
      <c r="O225" s="10"/>
      <c r="P225" s="14"/>
      <c r="Q225" s="10"/>
      <c r="R225" s="14"/>
      <c r="S225" s="10"/>
      <c r="T225" s="14"/>
      <c r="U225" s="10"/>
      <c r="V225" s="14"/>
      <c r="W225" s="10"/>
      <c r="X225" s="14"/>
      <c r="Y225" s="10"/>
      <c r="Z225" s="14"/>
      <c r="AA225" s="10"/>
      <c r="AB225" s="14"/>
      <c r="AC225" s="10"/>
      <c r="AD225" s="14"/>
      <c r="AE225" s="10"/>
      <c r="AF225" s="14"/>
      <c r="AG225" s="10"/>
      <c r="AH225" s="13">
        <v>42404</v>
      </c>
      <c r="AI225" s="10"/>
      <c r="AJ225" s="14"/>
      <c r="AK225" s="9">
        <v>42775</v>
      </c>
      <c r="AL225" s="13"/>
      <c r="AM225" s="9"/>
      <c r="AN225" s="13"/>
      <c r="AO225" s="9"/>
      <c r="AU225" s="39"/>
      <c r="AW225" s="39"/>
      <c r="AX225" s="2">
        <f>VLOOKUP(A225,'andel av året (fra 2020)'!A:AA,27,FALSE)</f>
        <v>1.02</v>
      </c>
      <c r="AY225">
        <f t="shared" si="3"/>
        <v>1</v>
      </c>
    </row>
    <row r="226" spans="1:51" x14ac:dyDescent="0.3">
      <c r="A226">
        <v>4217</v>
      </c>
      <c r="B226" s="42" t="s">
        <v>182</v>
      </c>
      <c r="C226" s="42" t="s">
        <v>520</v>
      </c>
      <c r="D226" s="13">
        <v>36937</v>
      </c>
      <c r="E226" s="9"/>
      <c r="F226" s="14"/>
      <c r="G226" s="9">
        <v>37298</v>
      </c>
      <c r="H226" s="14"/>
      <c r="I226" s="10"/>
      <c r="J226" s="14"/>
      <c r="K226" s="10"/>
      <c r="L226" s="14"/>
      <c r="M226" s="10"/>
      <c r="N226" s="14"/>
      <c r="O226" s="10"/>
      <c r="P226" s="14"/>
      <c r="Q226" s="10"/>
      <c r="R226" s="14"/>
      <c r="S226" s="10"/>
      <c r="T226" s="14"/>
      <c r="U226" s="10"/>
      <c r="V226" s="14"/>
      <c r="W226" s="10"/>
      <c r="X226" s="14"/>
      <c r="Y226" s="10"/>
      <c r="Z226" s="14"/>
      <c r="AA226" s="10"/>
      <c r="AB226" s="14"/>
      <c r="AC226" s="10"/>
      <c r="AD226" s="14"/>
      <c r="AE226" s="10"/>
      <c r="AF226" s="14"/>
      <c r="AG226" s="10"/>
      <c r="AH226" s="14"/>
      <c r="AI226" s="10"/>
      <c r="AJ226" s="14"/>
      <c r="AK226" s="10"/>
      <c r="AL226" s="14"/>
      <c r="AM226" s="10"/>
      <c r="AN226" s="14"/>
      <c r="AO226" s="10"/>
      <c r="AU226" s="39"/>
      <c r="AW226" s="39"/>
      <c r="AX226" s="2">
        <f>VLOOKUP(A226,'andel av året (fra 2020)'!A:AA,27,FALSE)</f>
        <v>1</v>
      </c>
      <c r="AY226">
        <f t="shared" si="3"/>
        <v>1</v>
      </c>
    </row>
    <row r="227" spans="1:51" x14ac:dyDescent="0.3">
      <c r="A227">
        <v>4218</v>
      </c>
      <c r="B227" s="42" t="s">
        <v>183</v>
      </c>
      <c r="C227" s="42" t="s">
        <v>520</v>
      </c>
      <c r="AU227" s="39"/>
      <c r="AW227" s="39"/>
      <c r="AX227" s="2">
        <f>VLOOKUP(A227,'andel av året (fra 2020)'!A:AA,27,FALSE)</f>
        <v>0</v>
      </c>
      <c r="AY227">
        <f t="shared" si="3"/>
        <v>0</v>
      </c>
    </row>
    <row r="228" spans="1:51" x14ac:dyDescent="0.3">
      <c r="A228">
        <v>4219</v>
      </c>
      <c r="B228" s="42" t="s">
        <v>500</v>
      </c>
      <c r="C228" s="42" t="s">
        <v>520</v>
      </c>
      <c r="AU228" s="39"/>
      <c r="AW228" s="39"/>
      <c r="AX228" s="2">
        <f>VLOOKUP(A228,'andel av året (fra 2020)'!A:AA,27,FALSE)</f>
        <v>0</v>
      </c>
      <c r="AY228">
        <f t="shared" si="3"/>
        <v>0</v>
      </c>
    </row>
    <row r="229" spans="1:51" x14ac:dyDescent="0.3">
      <c r="A229">
        <v>4220</v>
      </c>
      <c r="B229" s="42" t="s">
        <v>185</v>
      </c>
      <c r="C229" s="42" t="s">
        <v>520</v>
      </c>
      <c r="AU229" s="39"/>
      <c r="AW229" s="39"/>
      <c r="AX229" s="2">
        <f>VLOOKUP(A229,'andel av året (fra 2020)'!A:AA,27,FALSE)</f>
        <v>0</v>
      </c>
      <c r="AY229">
        <f t="shared" si="3"/>
        <v>0</v>
      </c>
    </row>
    <row r="230" spans="1:51" x14ac:dyDescent="0.3">
      <c r="A230">
        <v>4221</v>
      </c>
      <c r="B230" s="42" t="s">
        <v>186</v>
      </c>
      <c r="C230" s="42" t="s">
        <v>520</v>
      </c>
      <c r="AU230" s="39"/>
      <c r="AW230" s="39"/>
      <c r="AX230" s="2">
        <f>VLOOKUP(A230,'andel av året (fra 2020)'!A:AA,27,FALSE)</f>
        <v>0</v>
      </c>
      <c r="AY230">
        <f t="shared" si="3"/>
        <v>0</v>
      </c>
    </row>
    <row r="231" spans="1:51" x14ac:dyDescent="0.3">
      <c r="A231">
        <v>4222</v>
      </c>
      <c r="B231" s="42" t="s">
        <v>187</v>
      </c>
      <c r="C231" s="42" t="s">
        <v>520</v>
      </c>
      <c r="AU231" s="39"/>
      <c r="AW231" s="39"/>
      <c r="AX231" s="2">
        <f>VLOOKUP(A231,'andel av året (fra 2020)'!A:AA,27,FALSE)</f>
        <v>0</v>
      </c>
      <c r="AY231">
        <f t="shared" si="3"/>
        <v>0</v>
      </c>
    </row>
    <row r="232" spans="1:51" x14ac:dyDescent="0.3">
      <c r="A232">
        <v>4223</v>
      </c>
      <c r="B232" s="42" t="s">
        <v>193</v>
      </c>
      <c r="C232" s="42" t="s">
        <v>520</v>
      </c>
      <c r="D232" s="14"/>
      <c r="E232" s="10"/>
      <c r="F232" s="14"/>
      <c r="G232" s="10"/>
      <c r="H232" s="14"/>
      <c r="I232" s="10"/>
      <c r="J232" s="14"/>
      <c r="K232" s="10"/>
      <c r="L232" s="13">
        <v>38405</v>
      </c>
      <c r="M232" s="10"/>
      <c r="N232" s="14"/>
      <c r="O232" s="10"/>
      <c r="P232" s="14"/>
      <c r="Q232" s="9">
        <v>39272</v>
      </c>
      <c r="R232" s="14"/>
      <c r="S232" s="10"/>
      <c r="T232" s="14"/>
      <c r="U232" s="10"/>
      <c r="V232" s="14"/>
      <c r="W232" s="10"/>
      <c r="X232" s="14"/>
      <c r="Y232" s="10"/>
      <c r="Z232" s="14"/>
      <c r="AA232" s="10"/>
      <c r="AB232" s="14"/>
      <c r="AC232" s="10"/>
      <c r="AD232" s="14"/>
      <c r="AE232" s="10"/>
      <c r="AF232" s="14"/>
      <c r="AG232" s="10"/>
      <c r="AH232" s="14"/>
      <c r="AI232" s="10"/>
      <c r="AJ232" s="14"/>
      <c r="AK232" s="10"/>
      <c r="AL232" s="14"/>
      <c r="AM232" s="10"/>
      <c r="AN232" s="14"/>
      <c r="AO232" s="10"/>
      <c r="AU232" s="39"/>
      <c r="AW232" s="39"/>
      <c r="AX232" s="2">
        <f>VLOOKUP(A232,'andel av året (fra 2020)'!A:AA,27,FALSE)</f>
        <v>2.38</v>
      </c>
      <c r="AY232">
        <f t="shared" si="3"/>
        <v>1</v>
      </c>
    </row>
    <row r="233" spans="1:51" x14ac:dyDescent="0.3">
      <c r="A233">
        <v>4224</v>
      </c>
      <c r="B233" s="42" t="s">
        <v>197</v>
      </c>
      <c r="C233" s="42" t="s">
        <v>520</v>
      </c>
      <c r="AU233" s="39"/>
      <c r="AW233" s="39"/>
      <c r="AX233" s="2">
        <f>VLOOKUP(A233,'andel av året (fra 2020)'!A:AA,27,FALSE)</f>
        <v>0</v>
      </c>
      <c r="AY233">
        <f t="shared" si="3"/>
        <v>0</v>
      </c>
    </row>
    <row r="234" spans="1:51" x14ac:dyDescent="0.3">
      <c r="A234">
        <v>4225</v>
      </c>
      <c r="B234" s="42" t="s">
        <v>200</v>
      </c>
      <c r="C234" s="42" t="s">
        <v>520</v>
      </c>
      <c r="AU234" s="39"/>
      <c r="AW234" s="39"/>
      <c r="AX234" s="2">
        <f>VLOOKUP(A234,'andel av året (fra 2020)'!A:AA,27,FALSE)</f>
        <v>0</v>
      </c>
      <c r="AY234">
        <f t="shared" si="3"/>
        <v>0</v>
      </c>
    </row>
    <row r="235" spans="1:51" x14ac:dyDescent="0.3">
      <c r="A235">
        <v>4226</v>
      </c>
      <c r="B235" s="42" t="s">
        <v>201</v>
      </c>
      <c r="C235" s="42" t="s">
        <v>520</v>
      </c>
      <c r="AU235" s="39"/>
      <c r="AW235" s="39"/>
      <c r="AX235" s="2">
        <f>VLOOKUP(A235,'andel av året (fra 2020)'!A:AA,27,FALSE)</f>
        <v>0</v>
      </c>
      <c r="AY235">
        <f t="shared" si="3"/>
        <v>0</v>
      </c>
    </row>
    <row r="236" spans="1:51" x14ac:dyDescent="0.3">
      <c r="A236">
        <v>4227</v>
      </c>
      <c r="B236" s="42" t="s">
        <v>202</v>
      </c>
      <c r="C236" s="42" t="s">
        <v>520</v>
      </c>
      <c r="AU236" s="39"/>
      <c r="AW236" s="39"/>
      <c r="AX236" s="2">
        <f>VLOOKUP(A236,'andel av året (fra 2020)'!A:AA,27,FALSE)</f>
        <v>0</v>
      </c>
      <c r="AY236">
        <f t="shared" si="3"/>
        <v>0</v>
      </c>
    </row>
    <row r="237" spans="1:51" x14ac:dyDescent="0.3">
      <c r="A237">
        <v>4228</v>
      </c>
      <c r="B237" s="42" t="s">
        <v>203</v>
      </c>
      <c r="C237" s="42" t="s">
        <v>520</v>
      </c>
      <c r="AU237" s="39"/>
      <c r="AW237" s="39"/>
      <c r="AX237" s="2">
        <f>VLOOKUP(A237,'andel av året (fra 2020)'!A:AA,27,FALSE)</f>
        <v>0</v>
      </c>
      <c r="AY237">
        <f t="shared" si="3"/>
        <v>0</v>
      </c>
    </row>
    <row r="238" spans="1:51" x14ac:dyDescent="0.3">
      <c r="A238">
        <v>4601</v>
      </c>
      <c r="B238" s="42" t="s">
        <v>231</v>
      </c>
      <c r="C238" s="42" t="s">
        <v>521</v>
      </c>
      <c r="D238" s="14"/>
      <c r="E238" s="10"/>
      <c r="F238" s="13">
        <v>37489</v>
      </c>
      <c r="G238" s="10"/>
      <c r="H238" s="14"/>
      <c r="I238" s="10"/>
      <c r="J238" s="14"/>
      <c r="K238" s="10"/>
      <c r="L238" s="14"/>
      <c r="M238" s="10"/>
      <c r="N238" s="14"/>
      <c r="O238" s="10"/>
      <c r="P238" s="14"/>
      <c r="Q238" s="9">
        <v>39310</v>
      </c>
      <c r="R238" s="14"/>
      <c r="S238" s="10"/>
      <c r="T238" s="14"/>
      <c r="U238" s="10"/>
      <c r="V238" s="14"/>
      <c r="W238" s="10"/>
      <c r="X238" s="14"/>
      <c r="Y238" s="10"/>
      <c r="Z238" s="14"/>
      <c r="AA238" s="10"/>
      <c r="AB238" s="14"/>
      <c r="AC238" s="10"/>
      <c r="AD238" s="14"/>
      <c r="AE238" s="10"/>
      <c r="AF238" s="14"/>
      <c r="AG238" s="10"/>
      <c r="AH238" s="14"/>
      <c r="AI238" s="10"/>
      <c r="AJ238" s="14"/>
      <c r="AK238" s="10"/>
      <c r="AL238" s="14"/>
      <c r="AM238" s="10"/>
      <c r="AN238" s="14"/>
      <c r="AO238" s="10"/>
      <c r="AU238" s="39"/>
      <c r="AW238" s="39"/>
      <c r="AX238" s="2">
        <f>VLOOKUP(A238,'andel av året (fra 2020)'!A:AA,27,FALSE)</f>
        <v>4.9799999999999995</v>
      </c>
      <c r="AY238">
        <f t="shared" si="3"/>
        <v>1</v>
      </c>
    </row>
    <row r="239" spans="1:51" x14ac:dyDescent="0.3">
      <c r="A239">
        <v>4602</v>
      </c>
      <c r="B239" s="42" t="s">
        <v>501</v>
      </c>
      <c r="C239" s="42" t="s">
        <v>521</v>
      </c>
      <c r="AU239" s="39"/>
      <c r="AW239" s="39"/>
      <c r="AX239" s="2">
        <f>VLOOKUP(A239,'andel av året (fra 2020)'!A:AA,27,FALSE)</f>
        <v>0</v>
      </c>
      <c r="AY239">
        <f t="shared" si="3"/>
        <v>0</v>
      </c>
    </row>
    <row r="240" spans="1:51" x14ac:dyDescent="0.3">
      <c r="A240">
        <v>4611</v>
      </c>
      <c r="B240" s="42" t="s">
        <v>233</v>
      </c>
      <c r="C240" s="42" t="s">
        <v>521</v>
      </c>
      <c r="D240" s="13">
        <v>36937</v>
      </c>
      <c r="E240" s="9"/>
      <c r="F240" s="14"/>
      <c r="G240" s="9">
        <v>37489</v>
      </c>
      <c r="H240" s="14"/>
      <c r="I240" s="10"/>
      <c r="J240" s="14"/>
      <c r="K240" s="10"/>
      <c r="L240" s="14"/>
      <c r="M240" s="10"/>
      <c r="N240" s="14"/>
      <c r="O240" s="10"/>
      <c r="P240" s="14"/>
      <c r="Q240" s="10"/>
      <c r="R240" s="14"/>
      <c r="S240" s="10"/>
      <c r="T240" s="14"/>
      <c r="U240" s="10"/>
      <c r="V240" s="14"/>
      <c r="W240" s="10"/>
      <c r="X240" s="14"/>
      <c r="Y240" s="10"/>
      <c r="Z240" s="14"/>
      <c r="AA240" s="10"/>
      <c r="AB240" s="14"/>
      <c r="AC240" s="10"/>
      <c r="AD240" s="14"/>
      <c r="AE240" s="10"/>
      <c r="AF240" s="14"/>
      <c r="AG240" s="10"/>
      <c r="AH240" s="14"/>
      <c r="AI240" s="10"/>
      <c r="AJ240" s="14"/>
      <c r="AK240" s="10"/>
      <c r="AL240" s="14"/>
      <c r="AM240" s="10"/>
      <c r="AN240" s="14"/>
      <c r="AO240" s="10"/>
      <c r="AU240" s="39"/>
      <c r="AW240" s="39"/>
      <c r="AX240" s="2">
        <f>VLOOKUP(A240,'andel av året (fra 2020)'!A:AA,27,FALSE)</f>
        <v>1.52</v>
      </c>
      <c r="AY240">
        <f t="shared" si="3"/>
        <v>1</v>
      </c>
    </row>
    <row r="241" spans="1:51" x14ac:dyDescent="0.3">
      <c r="A241">
        <v>4612</v>
      </c>
      <c r="B241" s="42" t="s">
        <v>234</v>
      </c>
      <c r="C241" s="42" t="s">
        <v>521</v>
      </c>
      <c r="AU241" s="39"/>
      <c r="AW241" s="39"/>
      <c r="AX241" s="2">
        <f>VLOOKUP(A241,'andel av året (fra 2020)'!A:AA,27,FALSE)</f>
        <v>0</v>
      </c>
      <c r="AY241">
        <f t="shared" si="3"/>
        <v>0</v>
      </c>
    </row>
    <row r="242" spans="1:51" x14ac:dyDescent="0.3">
      <c r="A242">
        <v>4613</v>
      </c>
      <c r="B242" s="42" t="s">
        <v>235</v>
      </c>
      <c r="C242" s="42" t="s">
        <v>521</v>
      </c>
      <c r="AU242" s="39"/>
      <c r="AW242" s="39"/>
      <c r="AX242" s="2">
        <f>VLOOKUP(A242,'andel av året (fra 2020)'!A:AA,27,FALSE)</f>
        <v>0</v>
      </c>
      <c r="AY242">
        <f t="shared" si="3"/>
        <v>0</v>
      </c>
    </row>
    <row r="243" spans="1:51" x14ac:dyDescent="0.3">
      <c r="A243">
        <v>4614</v>
      </c>
      <c r="B243" s="42" t="s">
        <v>236</v>
      </c>
      <c r="C243" s="42" t="s">
        <v>521</v>
      </c>
      <c r="D243" s="14"/>
      <c r="E243" s="10"/>
      <c r="F243" s="13">
        <v>37489</v>
      </c>
      <c r="G243" s="10"/>
      <c r="H243" s="14"/>
      <c r="I243" s="10"/>
      <c r="J243" s="14"/>
      <c r="K243" s="10"/>
      <c r="L243" s="14"/>
      <c r="M243" s="10"/>
      <c r="N243" s="14"/>
      <c r="O243" s="10"/>
      <c r="P243" s="14"/>
      <c r="Q243" s="9">
        <v>39310</v>
      </c>
      <c r="R243" s="14"/>
      <c r="S243" s="10"/>
      <c r="T243" s="14"/>
      <c r="U243" s="10"/>
      <c r="V243" s="14"/>
      <c r="W243" s="10"/>
      <c r="X243" s="13">
        <v>40619</v>
      </c>
      <c r="Y243" s="10"/>
      <c r="Z243" s="14"/>
      <c r="AA243" s="10"/>
      <c r="AB243" s="14"/>
      <c r="AC243" s="10"/>
      <c r="AD243" s="14"/>
      <c r="AE243" s="10"/>
      <c r="AF243" s="14"/>
      <c r="AG243" s="9">
        <v>42188</v>
      </c>
      <c r="AH243" s="13"/>
      <c r="AI243" s="9"/>
      <c r="AJ243" s="13"/>
      <c r="AK243" s="9"/>
      <c r="AL243" s="13"/>
      <c r="AM243" s="9"/>
      <c r="AN243" s="13"/>
      <c r="AO243" s="9"/>
      <c r="AU243" s="39"/>
      <c r="AW243" s="39"/>
      <c r="AX243" s="2">
        <f>VLOOKUP(A243,'andel av året (fra 2020)'!A:AA,27,FALSE)</f>
        <v>9.2758904109589029</v>
      </c>
      <c r="AY243">
        <f t="shared" si="3"/>
        <v>2</v>
      </c>
    </row>
    <row r="244" spans="1:51" x14ac:dyDescent="0.3">
      <c r="A244">
        <v>4615</v>
      </c>
      <c r="B244" s="42" t="s">
        <v>237</v>
      </c>
      <c r="C244" s="42" t="s">
        <v>521</v>
      </c>
      <c r="D244" s="14"/>
      <c r="E244" s="10"/>
      <c r="F244" s="13">
        <v>37489</v>
      </c>
      <c r="G244" s="10"/>
      <c r="H244" s="14"/>
      <c r="I244" s="10"/>
      <c r="J244" s="14"/>
      <c r="K244" s="10"/>
      <c r="L244" s="14"/>
      <c r="M244" s="10"/>
      <c r="N244" s="14"/>
      <c r="O244" s="10"/>
      <c r="P244" s="14"/>
      <c r="Q244" s="10"/>
      <c r="R244" s="14"/>
      <c r="S244" s="10"/>
      <c r="T244" s="14"/>
      <c r="U244" s="10"/>
      <c r="V244" s="14"/>
      <c r="W244" s="10"/>
      <c r="X244" s="14"/>
      <c r="Y244" s="9">
        <v>40738</v>
      </c>
      <c r="Z244" s="14"/>
      <c r="AA244" s="10"/>
      <c r="AB244" s="14"/>
      <c r="AC244" s="10"/>
      <c r="AD244" s="14"/>
      <c r="AE244" s="10"/>
      <c r="AF244" s="14"/>
      <c r="AG244" s="10"/>
      <c r="AH244" s="14"/>
      <c r="AI244" s="10"/>
      <c r="AJ244" s="14"/>
      <c r="AK244" s="10"/>
      <c r="AL244" s="14"/>
      <c r="AM244" s="10"/>
      <c r="AN244" s="14"/>
      <c r="AO244" s="10"/>
      <c r="AU244" s="39"/>
      <c r="AW244" s="39"/>
      <c r="AX244" s="2">
        <f>VLOOKUP(A244,'andel av året (fra 2020)'!A:AA,27,FALSE)</f>
        <v>8.8915068493150677</v>
      </c>
      <c r="AY244">
        <f t="shared" si="3"/>
        <v>1</v>
      </c>
    </row>
    <row r="245" spans="1:51" x14ac:dyDescent="0.3">
      <c r="A245">
        <v>4616</v>
      </c>
      <c r="B245" s="42" t="s">
        <v>238</v>
      </c>
      <c r="C245" s="42" t="s">
        <v>521</v>
      </c>
      <c r="AU245" s="39"/>
      <c r="AW245" s="39"/>
      <c r="AX245" s="2">
        <f>VLOOKUP(A245,'andel av året (fra 2020)'!A:AA,27,FALSE)</f>
        <v>0</v>
      </c>
      <c r="AY245">
        <f t="shared" si="3"/>
        <v>0</v>
      </c>
    </row>
    <row r="246" spans="1:51" x14ac:dyDescent="0.3">
      <c r="A246">
        <v>4617</v>
      </c>
      <c r="B246" s="42" t="s">
        <v>239</v>
      </c>
      <c r="C246" s="42" t="s">
        <v>521</v>
      </c>
      <c r="D246" s="13">
        <v>36892</v>
      </c>
      <c r="E246" s="9"/>
      <c r="F246" s="14"/>
      <c r="G246" s="9">
        <v>37489</v>
      </c>
      <c r="H246" s="14"/>
      <c r="I246" s="10"/>
      <c r="J246" s="14"/>
      <c r="K246" s="10"/>
      <c r="L246" s="14"/>
      <c r="M246" s="10"/>
      <c r="N246" s="14"/>
      <c r="O246" s="10"/>
      <c r="P246" s="14"/>
      <c r="Q246" s="10"/>
      <c r="R246" s="14"/>
      <c r="S246" s="10"/>
      <c r="T246" s="13">
        <v>40028</v>
      </c>
      <c r="U246" s="10"/>
      <c r="V246" s="14"/>
      <c r="W246" s="9">
        <v>40343</v>
      </c>
      <c r="X246" s="14"/>
      <c r="Y246" s="10"/>
      <c r="Z246" s="13">
        <v>41096</v>
      </c>
      <c r="AA246" s="10"/>
      <c r="AB246" s="14"/>
      <c r="AC246" s="10"/>
      <c r="AD246" s="14"/>
      <c r="AE246" s="9">
        <v>41822</v>
      </c>
      <c r="AF246" s="13"/>
      <c r="AG246" s="9"/>
      <c r="AH246" s="13"/>
      <c r="AI246" s="9"/>
      <c r="AJ246" s="13"/>
      <c r="AK246" s="9"/>
      <c r="AL246" s="13"/>
      <c r="AM246" s="9"/>
      <c r="AN246" s="13"/>
      <c r="AO246" s="9"/>
      <c r="AU246" s="39"/>
      <c r="AW246" s="39"/>
      <c r="AX246" s="2">
        <f>VLOOKUP(A246,'andel av året (fra 2020)'!A:AA,27,FALSE)</f>
        <v>4.5004334156748271</v>
      </c>
      <c r="AY246">
        <f t="shared" si="3"/>
        <v>3</v>
      </c>
    </row>
    <row r="247" spans="1:51" x14ac:dyDescent="0.3">
      <c r="A247">
        <v>4618</v>
      </c>
      <c r="B247" s="42" t="s">
        <v>242</v>
      </c>
      <c r="C247" s="42" t="s">
        <v>521</v>
      </c>
      <c r="AU247" s="39"/>
      <c r="AW247" s="39"/>
      <c r="AX247" s="2">
        <f>VLOOKUP(A247,'andel av året (fra 2020)'!A:AA,27,FALSE)</f>
        <v>0</v>
      </c>
      <c r="AY247">
        <f t="shared" si="3"/>
        <v>0</v>
      </c>
    </row>
    <row r="248" spans="1:51" x14ac:dyDescent="0.3">
      <c r="A248">
        <v>4619</v>
      </c>
      <c r="B248" s="42" t="s">
        <v>243</v>
      </c>
      <c r="C248" s="42" t="s">
        <v>521</v>
      </c>
      <c r="AU248" s="39"/>
      <c r="AW248" s="39"/>
      <c r="AX248" s="2">
        <f>VLOOKUP(A248,'andel av året (fra 2020)'!A:AA,27,FALSE)</f>
        <v>0</v>
      </c>
      <c r="AY248">
        <f t="shared" si="3"/>
        <v>0</v>
      </c>
    </row>
    <row r="249" spans="1:51" x14ac:dyDescent="0.3">
      <c r="A249">
        <v>4620</v>
      </c>
      <c r="B249" s="42" t="s">
        <v>244</v>
      </c>
      <c r="C249" s="42" t="s">
        <v>521</v>
      </c>
      <c r="D249" s="13">
        <v>36941</v>
      </c>
      <c r="E249" s="10"/>
      <c r="F249" s="14"/>
      <c r="G249" s="9">
        <v>37620</v>
      </c>
      <c r="H249" s="14"/>
      <c r="I249" s="10"/>
      <c r="J249" s="14"/>
      <c r="K249" s="10"/>
      <c r="L249" s="14"/>
      <c r="M249" s="10"/>
      <c r="N249" s="14"/>
      <c r="O249" s="10"/>
      <c r="P249" s="14"/>
      <c r="Q249" s="10"/>
      <c r="R249" s="14"/>
      <c r="S249" s="10"/>
      <c r="T249" s="14"/>
      <c r="U249" s="10"/>
      <c r="V249" s="14"/>
      <c r="W249" s="10"/>
      <c r="X249" s="14"/>
      <c r="Y249" s="10"/>
      <c r="Z249" s="14"/>
      <c r="AA249" s="10"/>
      <c r="AB249" s="14"/>
      <c r="AC249" s="10"/>
      <c r="AD249" s="14"/>
      <c r="AE249" s="10"/>
      <c r="AF249" s="14"/>
      <c r="AG249" s="10"/>
      <c r="AH249" s="14"/>
      <c r="AI249" s="10"/>
      <c r="AJ249" s="14"/>
      <c r="AK249" s="10"/>
      <c r="AL249" s="14"/>
      <c r="AM249" s="10"/>
      <c r="AN249" s="14"/>
      <c r="AO249" s="10"/>
      <c r="AU249" s="39"/>
      <c r="AW249" s="39"/>
      <c r="AX249" s="2">
        <f>VLOOKUP(A249,'andel av året (fra 2020)'!A:AA,27,FALSE)</f>
        <v>1.87</v>
      </c>
      <c r="AY249">
        <f t="shared" si="3"/>
        <v>1</v>
      </c>
    </row>
    <row r="250" spans="1:51" x14ac:dyDescent="0.3">
      <c r="A250">
        <v>4621</v>
      </c>
      <c r="B250" s="42" t="s">
        <v>246</v>
      </c>
      <c r="C250" s="42" t="s">
        <v>521</v>
      </c>
      <c r="AU250" s="39"/>
      <c r="AW250" s="39"/>
      <c r="AX250" s="2">
        <f>VLOOKUP(A250,'andel av året (fra 2020)'!A:AA,27,FALSE)</f>
        <v>0</v>
      </c>
      <c r="AY250">
        <f t="shared" si="3"/>
        <v>0</v>
      </c>
    </row>
    <row r="251" spans="1:51" x14ac:dyDescent="0.3">
      <c r="A251">
        <v>4622</v>
      </c>
      <c r="B251" s="42" t="s">
        <v>247</v>
      </c>
      <c r="C251" s="42" t="s">
        <v>521</v>
      </c>
      <c r="AU251" s="39"/>
      <c r="AW251" s="39"/>
      <c r="AX251" s="2">
        <f>VLOOKUP(A251,'andel av året (fra 2020)'!A:AA,27,FALSE)</f>
        <v>0</v>
      </c>
      <c r="AY251">
        <f t="shared" si="3"/>
        <v>0</v>
      </c>
    </row>
    <row r="252" spans="1:51" x14ac:dyDescent="0.3">
      <c r="A252">
        <v>4623</v>
      </c>
      <c r="B252" s="42" t="s">
        <v>249</v>
      </c>
      <c r="C252" s="42" t="s">
        <v>521</v>
      </c>
      <c r="D252" s="14"/>
      <c r="E252" s="10"/>
      <c r="F252" s="14"/>
      <c r="G252" s="10"/>
      <c r="H252" s="13">
        <v>37797</v>
      </c>
      <c r="I252" s="10"/>
      <c r="J252" s="14"/>
      <c r="K252" s="9">
        <v>38181</v>
      </c>
      <c r="L252" s="14"/>
      <c r="M252" s="10"/>
      <c r="N252" s="14"/>
      <c r="O252" s="10"/>
      <c r="P252" s="14"/>
      <c r="Q252" s="10"/>
      <c r="R252" s="14"/>
      <c r="S252" s="10"/>
      <c r="T252" s="14"/>
      <c r="U252" s="10"/>
      <c r="V252" s="14"/>
      <c r="W252" s="10"/>
      <c r="X252" s="14"/>
      <c r="Y252" s="10"/>
      <c r="Z252" s="14"/>
      <c r="AA252" s="10"/>
      <c r="AB252" s="14"/>
      <c r="AC252" s="10"/>
      <c r="AD252" s="14"/>
      <c r="AE252" s="10"/>
      <c r="AF252" s="14"/>
      <c r="AG252" s="10"/>
      <c r="AH252" s="14"/>
      <c r="AI252" s="10"/>
      <c r="AJ252" s="14"/>
      <c r="AK252" s="10"/>
      <c r="AL252" s="14"/>
      <c r="AM252" s="10"/>
      <c r="AN252" s="14"/>
      <c r="AO252" s="10"/>
      <c r="AU252" s="39"/>
      <c r="AW252" s="39"/>
      <c r="AX252" s="2">
        <f>VLOOKUP(A252,'andel av året (fra 2020)'!A:AA,27,FALSE)</f>
        <v>1.0487671232876714</v>
      </c>
      <c r="AY252">
        <f t="shared" si="3"/>
        <v>1</v>
      </c>
    </row>
    <row r="253" spans="1:51" x14ac:dyDescent="0.3">
      <c r="A253">
        <v>4624</v>
      </c>
      <c r="B253" s="42" t="s">
        <v>502</v>
      </c>
      <c r="C253" s="42" t="s">
        <v>521</v>
      </c>
      <c r="AU253" s="39"/>
      <c r="AW253" s="39"/>
      <c r="AX253" s="2">
        <f>VLOOKUP(A253,'andel av året (fra 2020)'!A:AA,27,FALSE)</f>
        <v>0</v>
      </c>
      <c r="AY253">
        <f t="shared" si="3"/>
        <v>0</v>
      </c>
    </row>
    <row r="254" spans="1:51" x14ac:dyDescent="0.3">
      <c r="A254">
        <v>4625</v>
      </c>
      <c r="B254" s="42" t="s">
        <v>250</v>
      </c>
      <c r="C254" s="42" t="s">
        <v>521</v>
      </c>
      <c r="D254" s="13">
        <v>36937</v>
      </c>
      <c r="E254" s="10"/>
      <c r="F254" s="14"/>
      <c r="G254" s="10"/>
      <c r="H254" s="14"/>
      <c r="I254" s="10"/>
      <c r="J254" s="14"/>
      <c r="K254" s="10"/>
      <c r="L254" s="14"/>
      <c r="M254" s="10"/>
      <c r="N254" s="14"/>
      <c r="O254" s="10"/>
      <c r="P254" s="14"/>
      <c r="Q254" s="10"/>
      <c r="R254" s="14"/>
      <c r="S254" s="10"/>
      <c r="T254" s="14"/>
      <c r="U254" s="10"/>
      <c r="V254" s="14"/>
      <c r="W254" s="10"/>
      <c r="X254" s="14"/>
      <c r="Y254" s="10"/>
      <c r="Z254" s="14"/>
      <c r="AA254" s="9">
        <v>41096</v>
      </c>
      <c r="AB254" s="14"/>
      <c r="AC254" s="10"/>
      <c r="AD254" s="14"/>
      <c r="AE254" s="10"/>
      <c r="AF254" s="14"/>
      <c r="AG254" s="10"/>
      <c r="AH254" s="14"/>
      <c r="AI254" s="10"/>
      <c r="AJ254" s="14"/>
      <c r="AK254" s="10"/>
      <c r="AL254" s="14"/>
      <c r="AM254" s="10"/>
      <c r="AN254" s="14"/>
      <c r="AO254" s="10"/>
      <c r="AU254" s="39"/>
      <c r="AW254" s="39"/>
      <c r="AX254" s="2">
        <f>VLOOKUP(A254,'andel av året (fra 2020)'!A:AA,27,FALSE)</f>
        <v>9.36</v>
      </c>
      <c r="AY254">
        <f t="shared" si="3"/>
        <v>1</v>
      </c>
    </row>
    <row r="255" spans="1:51" x14ac:dyDescent="0.3">
      <c r="A255">
        <v>4626</v>
      </c>
      <c r="B255" s="42" t="s">
        <v>258</v>
      </c>
      <c r="C255" s="42" t="s">
        <v>521</v>
      </c>
      <c r="AU255" s="39"/>
      <c r="AW255" s="39"/>
      <c r="AX255" s="2">
        <f>VLOOKUP(A255,'andel av året (fra 2020)'!A:AA,27,FALSE)</f>
        <v>0</v>
      </c>
      <c r="AY255">
        <f t="shared" si="3"/>
        <v>0</v>
      </c>
    </row>
    <row r="256" spans="1:51" x14ac:dyDescent="0.3">
      <c r="A256">
        <v>4627</v>
      </c>
      <c r="B256" s="42" t="s">
        <v>253</v>
      </c>
      <c r="C256" s="42" t="s">
        <v>521</v>
      </c>
      <c r="AU256" s="39"/>
      <c r="AW256" s="39"/>
      <c r="AX256" s="2">
        <f>VLOOKUP(A256,'andel av året (fra 2020)'!A:AA,27,FALSE)</f>
        <v>0</v>
      </c>
      <c r="AY256">
        <f t="shared" si="3"/>
        <v>0</v>
      </c>
    </row>
    <row r="257" spans="1:53" x14ac:dyDescent="0.3">
      <c r="A257">
        <v>4628</v>
      </c>
      <c r="B257" s="42" t="s">
        <v>254</v>
      </c>
      <c r="C257" s="42" t="s">
        <v>521</v>
      </c>
      <c r="D257" s="14"/>
      <c r="E257" s="10"/>
      <c r="F257" s="13">
        <v>37286</v>
      </c>
      <c r="G257" s="10"/>
      <c r="H257" s="14"/>
      <c r="I257" s="9">
        <v>37705</v>
      </c>
      <c r="J257" s="13">
        <v>38181</v>
      </c>
      <c r="K257" s="10"/>
      <c r="L257" s="14"/>
      <c r="M257" s="9">
        <v>38547</v>
      </c>
      <c r="N257" s="14"/>
      <c r="O257" s="10"/>
      <c r="P257" s="14"/>
      <c r="Q257" s="10"/>
      <c r="R257" s="14"/>
      <c r="S257" s="10"/>
      <c r="T257" s="14"/>
      <c r="U257" s="10"/>
      <c r="V257" s="14"/>
      <c r="W257" s="10"/>
      <c r="X257" s="14"/>
      <c r="Y257" s="10"/>
      <c r="Z257" s="14"/>
      <c r="AA257" s="10"/>
      <c r="AB257" s="14"/>
      <c r="AC257" s="10"/>
      <c r="AD257" s="14"/>
      <c r="AE257" s="10"/>
      <c r="AF257" s="14"/>
      <c r="AG257" s="10"/>
      <c r="AH257" s="14"/>
      <c r="AI257" s="10"/>
      <c r="AJ257" s="14"/>
      <c r="AK257" s="10"/>
      <c r="AL257" s="14"/>
      <c r="AM257" s="10"/>
      <c r="AN257" s="14"/>
      <c r="AO257" s="10"/>
      <c r="AU257" s="39"/>
      <c r="AW257" s="39"/>
      <c r="AX257" s="2">
        <f>VLOOKUP(A257,'andel av året (fra 2020)'!A:AA,27,FALSE)</f>
        <v>2.1500000000000004</v>
      </c>
      <c r="AY257">
        <f t="shared" si="3"/>
        <v>2</v>
      </c>
    </row>
    <row r="258" spans="1:53" x14ac:dyDescent="0.3">
      <c r="A258">
        <v>4629</v>
      </c>
      <c r="B258" s="42" t="s">
        <v>255</v>
      </c>
      <c r="C258" s="42" t="s">
        <v>521</v>
      </c>
      <c r="AU258" s="39"/>
      <c r="AW258" s="39"/>
      <c r="AX258" s="2">
        <f>VLOOKUP(A258,'andel av året (fra 2020)'!A:AA,27,FALSE)</f>
        <v>0</v>
      </c>
      <c r="AY258">
        <f t="shared" si="3"/>
        <v>0</v>
      </c>
    </row>
    <row r="259" spans="1:53" x14ac:dyDescent="0.3">
      <c r="A259">
        <v>4630</v>
      </c>
      <c r="B259" s="42" t="s">
        <v>256</v>
      </c>
      <c r="C259" s="42" t="s">
        <v>521</v>
      </c>
      <c r="D259" s="14"/>
      <c r="E259" s="10"/>
      <c r="F259" s="14"/>
      <c r="G259" s="10"/>
      <c r="H259" s="14"/>
      <c r="I259" s="10"/>
      <c r="J259" s="14"/>
      <c r="K259" s="10"/>
      <c r="L259" s="13">
        <v>38384</v>
      </c>
      <c r="M259" s="10"/>
      <c r="N259" s="14"/>
      <c r="O259" s="10"/>
      <c r="P259" s="14"/>
      <c r="Q259" s="10"/>
      <c r="R259" s="14"/>
      <c r="S259" s="10"/>
      <c r="T259" s="14"/>
      <c r="U259" s="10"/>
      <c r="V259" s="14"/>
      <c r="W259" s="10"/>
      <c r="X259" s="14"/>
      <c r="Y259" s="10"/>
      <c r="Z259" s="14"/>
      <c r="AA259" s="10"/>
      <c r="AB259" s="14"/>
      <c r="AC259" s="10"/>
      <c r="AD259" s="14"/>
      <c r="AE259" s="10"/>
      <c r="AF259" s="14"/>
      <c r="AG259" s="9">
        <v>42188</v>
      </c>
      <c r="AH259" s="13"/>
      <c r="AI259" s="9"/>
      <c r="AJ259" s="13"/>
      <c r="AK259" s="9"/>
      <c r="AL259" s="13"/>
      <c r="AM259" s="9"/>
      <c r="AN259" s="13"/>
      <c r="AO259" s="9"/>
      <c r="AP259" s="46">
        <v>43899</v>
      </c>
      <c r="AS259" s="49">
        <v>44281</v>
      </c>
      <c r="AT259" s="50"/>
      <c r="AU259" s="39"/>
      <c r="AW259" s="39"/>
      <c r="AX259" s="2">
        <f>VLOOKUP(A259,'andel av året (fra 2020)'!A:AA,27,FALSE)</f>
        <v>11.461369863013699</v>
      </c>
      <c r="AY259">
        <f t="shared" ref="AY259:AY322" si="4">COUNT(D259,F259,H259,J259,L259,N259,P259,R259,T259,V259,X259,Z259,AB259,AD259,AF259,AH259,AJ259,AL259,AN259,AP259,AR259,AT259,AV259)</f>
        <v>2</v>
      </c>
    </row>
    <row r="260" spans="1:53" x14ac:dyDescent="0.3">
      <c r="A260">
        <v>4631</v>
      </c>
      <c r="B260" s="42" t="s">
        <v>503</v>
      </c>
      <c r="C260" s="42" t="s">
        <v>521</v>
      </c>
      <c r="AU260" s="39"/>
      <c r="AW260" s="39"/>
      <c r="AX260" s="2">
        <f>VLOOKUP(A260,'andel av året (fra 2020)'!A:AA,27,FALSE)</f>
        <v>0</v>
      </c>
      <c r="AY260">
        <f t="shared" si="4"/>
        <v>0</v>
      </c>
    </row>
    <row r="261" spans="1:53" x14ac:dyDescent="0.3">
      <c r="A261">
        <v>4632</v>
      </c>
      <c r="B261" s="42" t="s">
        <v>261</v>
      </c>
      <c r="C261" s="42" t="s">
        <v>521</v>
      </c>
      <c r="D261" s="14"/>
      <c r="E261" s="10"/>
      <c r="F261" s="14"/>
      <c r="G261" s="10"/>
      <c r="H261" s="13">
        <v>37680</v>
      </c>
      <c r="I261" s="10"/>
      <c r="J261" s="14"/>
      <c r="K261" s="10"/>
      <c r="L261" s="14"/>
      <c r="M261" s="10"/>
      <c r="N261" s="14"/>
      <c r="O261" s="10"/>
      <c r="P261" s="14"/>
      <c r="Q261" s="10"/>
      <c r="R261" s="14"/>
      <c r="S261" s="9">
        <v>39659</v>
      </c>
      <c r="T261" s="14"/>
      <c r="U261" s="10"/>
      <c r="V261" s="14"/>
      <c r="W261" s="10"/>
      <c r="X261" s="14"/>
      <c r="Y261" s="10"/>
      <c r="Z261" s="14"/>
      <c r="AA261" s="10"/>
      <c r="AB261" s="14"/>
      <c r="AC261" s="10"/>
      <c r="AD261" s="14"/>
      <c r="AE261" s="10"/>
      <c r="AF261" s="14"/>
      <c r="AG261" s="10"/>
      <c r="AH261" s="14"/>
      <c r="AI261" s="10"/>
      <c r="AJ261" s="14"/>
      <c r="AK261" s="10"/>
      <c r="AL261" s="13">
        <v>43279</v>
      </c>
      <c r="AM261" s="10"/>
      <c r="AN261" s="14"/>
      <c r="AO261" s="10"/>
      <c r="AS261" s="49">
        <v>44413</v>
      </c>
      <c r="AT261" s="50"/>
      <c r="AU261" s="39"/>
      <c r="AW261" s="39"/>
      <c r="AX261" s="2">
        <f>VLOOKUP(A261,'andel av året (fra 2020)'!A:AA,27,FALSE)</f>
        <v>8.5</v>
      </c>
      <c r="AY261">
        <f t="shared" si="4"/>
        <v>2</v>
      </c>
    </row>
    <row r="262" spans="1:53" x14ac:dyDescent="0.3">
      <c r="A262">
        <v>4633</v>
      </c>
      <c r="B262" s="42" t="s">
        <v>262</v>
      </c>
      <c r="C262" s="42" t="s">
        <v>521</v>
      </c>
      <c r="AU262" s="39"/>
      <c r="AW262" s="39"/>
      <c r="AX262" s="2">
        <f>VLOOKUP(A262,'andel av året (fra 2020)'!A:AA,27,FALSE)</f>
        <v>0</v>
      </c>
      <c r="AY262">
        <f t="shared" si="4"/>
        <v>0</v>
      </c>
    </row>
    <row r="263" spans="1:53" x14ac:dyDescent="0.3">
      <c r="A263">
        <v>4634</v>
      </c>
      <c r="B263" s="42" t="s">
        <v>504</v>
      </c>
      <c r="C263" s="42" t="s">
        <v>521</v>
      </c>
      <c r="AU263" s="39"/>
      <c r="AW263" s="39"/>
      <c r="AX263" s="2">
        <f>VLOOKUP(A263,'andel av året (fra 2020)'!A:AA,27,FALSE)</f>
        <v>0</v>
      </c>
      <c r="AY263">
        <f t="shared" si="4"/>
        <v>0</v>
      </c>
    </row>
    <row r="264" spans="1:53" x14ac:dyDescent="0.3">
      <c r="A264">
        <v>4635</v>
      </c>
      <c r="B264" s="42" t="s">
        <v>267</v>
      </c>
      <c r="C264" s="42" t="s">
        <v>521</v>
      </c>
      <c r="D264" s="14"/>
      <c r="E264" s="10"/>
      <c r="F264" s="13">
        <v>37382</v>
      </c>
      <c r="G264" s="10"/>
      <c r="H264" s="14"/>
      <c r="I264" s="10"/>
      <c r="J264" s="14"/>
      <c r="K264" s="10"/>
      <c r="L264" s="14"/>
      <c r="M264" s="10"/>
      <c r="N264" s="14"/>
      <c r="O264" s="10"/>
      <c r="P264" s="14"/>
      <c r="Q264" s="9">
        <v>39272</v>
      </c>
      <c r="R264" s="14"/>
      <c r="S264" s="10"/>
      <c r="T264" s="14"/>
      <c r="U264" s="10"/>
      <c r="V264" s="14"/>
      <c r="W264" s="10"/>
      <c r="X264" s="14"/>
      <c r="Y264" s="10"/>
      <c r="Z264" s="14"/>
      <c r="AA264" s="10"/>
      <c r="AB264" s="14"/>
      <c r="AC264" s="10"/>
      <c r="AD264" s="14"/>
      <c r="AE264" s="10"/>
      <c r="AF264" s="14"/>
      <c r="AG264" s="10"/>
      <c r="AH264" s="14"/>
      <c r="AI264" s="10"/>
      <c r="AJ264" s="14"/>
      <c r="AK264" s="10"/>
      <c r="AL264" s="14"/>
      <c r="AM264" s="10"/>
      <c r="AN264" s="14"/>
      <c r="AO264" s="10"/>
      <c r="AU264" s="39"/>
      <c r="AW264" s="39"/>
      <c r="AX264" s="2">
        <f>VLOOKUP(A264,'andel av året (fra 2020)'!A:AA,27,FALSE)</f>
        <v>5.18</v>
      </c>
      <c r="AY264">
        <f t="shared" si="4"/>
        <v>1</v>
      </c>
    </row>
    <row r="265" spans="1:53" x14ac:dyDescent="0.3">
      <c r="A265">
        <v>4636</v>
      </c>
      <c r="B265" s="42" t="s">
        <v>268</v>
      </c>
      <c r="C265" s="42" t="s">
        <v>521</v>
      </c>
      <c r="AU265" s="39"/>
      <c r="AW265" s="39"/>
      <c r="AX265" s="2">
        <f>VLOOKUP(A265,'andel av året (fra 2020)'!A:AA,27,FALSE)</f>
        <v>0</v>
      </c>
      <c r="AY265">
        <f t="shared" si="4"/>
        <v>0</v>
      </c>
    </row>
    <row r="266" spans="1:53" x14ac:dyDescent="0.3">
      <c r="A266">
        <v>4637</v>
      </c>
      <c r="B266" s="42" t="s">
        <v>269</v>
      </c>
      <c r="C266" s="42" t="s">
        <v>521</v>
      </c>
      <c r="D266" s="14"/>
      <c r="E266" s="10"/>
      <c r="F266" s="14"/>
      <c r="G266" s="10"/>
      <c r="H266" s="13">
        <v>37791</v>
      </c>
      <c r="I266" s="10"/>
      <c r="J266" s="14"/>
      <c r="K266" s="10"/>
      <c r="L266" s="14"/>
      <c r="M266" s="10"/>
      <c r="N266" s="14"/>
      <c r="O266" s="10"/>
      <c r="P266" s="14"/>
      <c r="Q266" s="10"/>
      <c r="R266" s="14"/>
      <c r="S266" s="10"/>
      <c r="T266" s="14"/>
      <c r="U266" s="10"/>
      <c r="V266" s="14"/>
      <c r="W266" s="9">
        <v>40456</v>
      </c>
      <c r="X266" s="14"/>
      <c r="Y266" s="10"/>
      <c r="Z266" s="14"/>
      <c r="AA266" s="10"/>
      <c r="AB266" s="14"/>
      <c r="AC266" s="10"/>
      <c r="AD266" s="14"/>
      <c r="AE266" s="10"/>
      <c r="AF266" s="14"/>
      <c r="AG266" s="10"/>
      <c r="AH266" s="14"/>
      <c r="AI266" s="10"/>
      <c r="AJ266" s="14"/>
      <c r="AK266" s="10"/>
      <c r="AL266" s="14"/>
      <c r="AM266" s="10"/>
      <c r="AN266" s="14"/>
      <c r="AO266" s="10"/>
      <c r="AU266" s="39"/>
      <c r="AW266" s="39"/>
      <c r="AX266" s="2">
        <f>VLOOKUP(A266,'andel av året (fra 2020)'!A:AA,27,FALSE)</f>
        <v>7.3</v>
      </c>
      <c r="AY266">
        <f t="shared" si="4"/>
        <v>1</v>
      </c>
      <c r="BA266" s="3"/>
    </row>
    <row r="267" spans="1:53" x14ac:dyDescent="0.3">
      <c r="A267">
        <v>4638</v>
      </c>
      <c r="B267" s="42" t="s">
        <v>270</v>
      </c>
      <c r="C267" s="42" t="s">
        <v>521</v>
      </c>
      <c r="D267" s="14"/>
      <c r="E267" s="10"/>
      <c r="F267" s="14"/>
      <c r="G267" s="10"/>
      <c r="H267" s="13">
        <v>37677</v>
      </c>
      <c r="I267" s="10"/>
      <c r="J267" s="14"/>
      <c r="K267" s="9">
        <v>38023</v>
      </c>
      <c r="L267" s="14"/>
      <c r="M267" s="10"/>
      <c r="N267" s="13">
        <v>38954</v>
      </c>
      <c r="O267" s="10"/>
      <c r="P267" s="14"/>
      <c r="Q267" s="10"/>
      <c r="R267" s="14"/>
      <c r="S267" s="9">
        <v>39639</v>
      </c>
      <c r="T267" s="14"/>
      <c r="U267" s="10"/>
      <c r="V267" s="14"/>
      <c r="W267" s="10"/>
      <c r="X267" s="14"/>
      <c r="Y267" s="10"/>
      <c r="Z267" s="14"/>
      <c r="AA267" s="10"/>
      <c r="AB267" s="14"/>
      <c r="AC267" s="10"/>
      <c r="AD267" s="13">
        <v>41710</v>
      </c>
      <c r="AE267" s="10"/>
      <c r="AF267" s="14"/>
      <c r="AG267" s="9">
        <v>42156</v>
      </c>
      <c r="AH267" s="13"/>
      <c r="AI267" s="9"/>
      <c r="AJ267" s="13"/>
      <c r="AK267" s="9"/>
      <c r="AL267" s="13"/>
      <c r="AM267" s="9"/>
      <c r="AN267" s="13"/>
      <c r="AO267" s="9"/>
      <c r="AU267" s="39"/>
      <c r="AV267" s="50">
        <v>45167</v>
      </c>
      <c r="AW267" s="39"/>
      <c r="AX267" s="2">
        <f>VLOOKUP(A267,'andel av året (fra 2020)'!A:AA,27,FALSE)</f>
        <v>4.3919178082191781</v>
      </c>
      <c r="AY267">
        <f t="shared" si="4"/>
        <v>4</v>
      </c>
      <c r="BA267" s="3"/>
    </row>
    <row r="268" spans="1:53" x14ac:dyDescent="0.3">
      <c r="A268">
        <v>4639</v>
      </c>
      <c r="B268" s="42" t="s">
        <v>271</v>
      </c>
      <c r="C268" s="42" t="s">
        <v>521</v>
      </c>
      <c r="D268" s="13">
        <v>37113</v>
      </c>
      <c r="E268" s="10"/>
      <c r="F268" s="14"/>
      <c r="G268" s="10"/>
      <c r="H268" s="14"/>
      <c r="I268" s="10"/>
      <c r="J268" s="14"/>
      <c r="K268" s="10"/>
      <c r="L268" s="14"/>
      <c r="M268" s="10"/>
      <c r="N268" s="14"/>
      <c r="O268" s="9">
        <v>38904</v>
      </c>
      <c r="P268" s="13">
        <v>39272</v>
      </c>
      <c r="Q268" s="10"/>
      <c r="R268" s="14"/>
      <c r="S268" s="10"/>
      <c r="T268" s="14"/>
      <c r="U268" s="10"/>
      <c r="V268" s="14"/>
      <c r="W268" s="10"/>
      <c r="X268" s="14"/>
      <c r="Y268" s="10"/>
      <c r="Z268" s="14"/>
      <c r="AA268" s="10"/>
      <c r="AB268" s="14"/>
      <c r="AC268" s="10"/>
      <c r="AD268" s="14"/>
      <c r="AE268" s="10"/>
      <c r="AF268" s="14"/>
      <c r="AG268" s="10"/>
      <c r="AH268" s="14"/>
      <c r="AI268" s="9">
        <v>42520</v>
      </c>
      <c r="AJ268" s="13"/>
      <c r="AK268" s="9"/>
      <c r="AL268" s="13"/>
      <c r="AM268" s="9"/>
      <c r="AN268" s="13"/>
      <c r="AO268" s="9"/>
      <c r="AU268" s="39"/>
      <c r="AW268" s="39"/>
      <c r="AX268" s="2">
        <f>VLOOKUP(A268,'andel av året (fra 2020)'!A:AA,27,FALSE)</f>
        <v>13.82</v>
      </c>
      <c r="AY268">
        <f t="shared" si="4"/>
        <v>2</v>
      </c>
    </row>
    <row r="269" spans="1:53" x14ac:dyDescent="0.3">
      <c r="A269">
        <v>4640</v>
      </c>
      <c r="B269" s="42" t="s">
        <v>274</v>
      </c>
      <c r="C269" s="42" t="s">
        <v>521</v>
      </c>
      <c r="AU269" s="39"/>
      <c r="AW269" s="39"/>
      <c r="AX269" s="2">
        <f>VLOOKUP(A269,'andel av året (fra 2020)'!A:AA,27,FALSE)</f>
        <v>0</v>
      </c>
      <c r="AY269">
        <f t="shared" si="4"/>
        <v>0</v>
      </c>
    </row>
    <row r="270" spans="1:53" x14ac:dyDescent="0.3">
      <c r="A270">
        <v>4641</v>
      </c>
      <c r="B270" s="42" t="s">
        <v>275</v>
      </c>
      <c r="C270" s="42" t="s">
        <v>521</v>
      </c>
      <c r="AU270" s="39"/>
      <c r="AW270" s="39"/>
      <c r="AX270" s="2">
        <f>VLOOKUP(A270,'andel av året (fra 2020)'!A:AA,27,FALSE)</f>
        <v>0</v>
      </c>
      <c r="AY270">
        <f t="shared" si="4"/>
        <v>0</v>
      </c>
    </row>
    <row r="271" spans="1:53" x14ac:dyDescent="0.3">
      <c r="A271">
        <v>4642</v>
      </c>
      <c r="B271" s="42" t="s">
        <v>276</v>
      </c>
      <c r="C271" s="42" t="s">
        <v>521</v>
      </c>
      <c r="D271" s="14"/>
      <c r="E271" s="10"/>
      <c r="F271" s="14"/>
      <c r="G271" s="10"/>
      <c r="H271" s="13">
        <v>37812</v>
      </c>
      <c r="I271" s="10"/>
      <c r="J271" s="14"/>
      <c r="K271" s="10"/>
      <c r="L271" s="14"/>
      <c r="M271" s="9">
        <v>38450</v>
      </c>
      <c r="N271" s="14"/>
      <c r="O271" s="10"/>
      <c r="P271" s="14"/>
      <c r="Q271" s="10"/>
      <c r="R271" s="14"/>
      <c r="S271" s="10"/>
      <c r="T271" s="14"/>
      <c r="U271" s="10"/>
      <c r="V271" s="14"/>
      <c r="W271" s="10"/>
      <c r="X271" s="14"/>
      <c r="Y271" s="10"/>
      <c r="Z271" s="14"/>
      <c r="AA271" s="10"/>
      <c r="AB271" s="13">
        <v>41460</v>
      </c>
      <c r="AC271" s="10"/>
      <c r="AD271" s="14"/>
      <c r="AE271" s="10"/>
      <c r="AF271" s="14"/>
      <c r="AG271" s="9">
        <v>42065</v>
      </c>
      <c r="AH271" s="13"/>
      <c r="AI271" s="9"/>
      <c r="AJ271" s="13"/>
      <c r="AK271" s="9"/>
      <c r="AL271" s="13"/>
      <c r="AM271" s="9"/>
      <c r="AN271" s="13"/>
      <c r="AO271" s="9"/>
      <c r="AU271" s="39"/>
      <c r="AW271" s="39"/>
      <c r="AX271" s="2">
        <f>VLOOKUP(A271,'andel av året (fra 2020)'!A:AA,27,FALSE)</f>
        <v>3.4075342465753424</v>
      </c>
      <c r="AY271">
        <f t="shared" si="4"/>
        <v>2</v>
      </c>
    </row>
    <row r="272" spans="1:53" x14ac:dyDescent="0.3">
      <c r="A272">
        <v>4643</v>
      </c>
      <c r="B272" s="42" t="s">
        <v>277</v>
      </c>
      <c r="C272" s="42" t="s">
        <v>521</v>
      </c>
      <c r="D272" s="14"/>
      <c r="E272" s="10"/>
      <c r="F272" s="14"/>
      <c r="G272" s="10"/>
      <c r="H272" s="14"/>
      <c r="I272" s="10"/>
      <c r="J272" s="14"/>
      <c r="K272" s="10"/>
      <c r="L272" s="14"/>
      <c r="M272" s="10"/>
      <c r="N272" s="14"/>
      <c r="O272" s="10"/>
      <c r="P272" s="14"/>
      <c r="Q272" s="10"/>
      <c r="R272" s="14"/>
      <c r="S272" s="10"/>
      <c r="T272" s="14"/>
      <c r="U272" s="10"/>
      <c r="V272" s="14"/>
      <c r="W272" s="10"/>
      <c r="X272" s="14"/>
      <c r="Y272" s="10"/>
      <c r="Z272" s="14"/>
      <c r="AA272" s="10"/>
      <c r="AB272" s="13">
        <v>41421</v>
      </c>
      <c r="AC272" s="10"/>
      <c r="AD272" s="14"/>
      <c r="AE272" s="10"/>
      <c r="AF272" s="14"/>
      <c r="AG272" s="10"/>
      <c r="AH272" s="14"/>
      <c r="AI272" s="9">
        <v>42529</v>
      </c>
      <c r="AJ272" s="13"/>
      <c r="AK272" s="9"/>
      <c r="AL272" s="13"/>
      <c r="AM272" s="9"/>
      <c r="AN272" s="13"/>
      <c r="AO272" s="9"/>
      <c r="AU272" s="39"/>
      <c r="AW272" s="39"/>
      <c r="AX272" s="2">
        <f>VLOOKUP(A272,'andel av året (fra 2020)'!A:AA,27,FALSE)</f>
        <v>3.04</v>
      </c>
      <c r="AY272">
        <f t="shared" si="4"/>
        <v>1</v>
      </c>
    </row>
    <row r="273" spans="1:51" x14ac:dyDescent="0.3">
      <c r="A273">
        <v>4644</v>
      </c>
      <c r="B273" s="42" t="s">
        <v>278</v>
      </c>
      <c r="C273" s="42" t="s">
        <v>521</v>
      </c>
      <c r="AU273" s="39"/>
      <c r="AW273" s="39"/>
      <c r="AX273" s="2">
        <f>VLOOKUP(A273,'andel av året (fra 2020)'!A:AA,27,FALSE)</f>
        <v>0</v>
      </c>
      <c r="AY273">
        <f t="shared" si="4"/>
        <v>0</v>
      </c>
    </row>
    <row r="274" spans="1:51" x14ac:dyDescent="0.3">
      <c r="A274">
        <v>4645</v>
      </c>
      <c r="B274" s="42" t="s">
        <v>279</v>
      </c>
      <c r="C274" s="42" t="s">
        <v>521</v>
      </c>
      <c r="D274" s="13">
        <v>37113</v>
      </c>
      <c r="E274" s="10"/>
      <c r="F274" s="14"/>
      <c r="G274" s="10"/>
      <c r="H274" s="14"/>
      <c r="I274" s="10"/>
      <c r="J274" s="14"/>
      <c r="K274" s="10"/>
      <c r="L274" s="14"/>
      <c r="M274" s="10"/>
      <c r="N274" s="14"/>
      <c r="O274" s="10"/>
      <c r="P274" s="14"/>
      <c r="Q274" s="9">
        <v>39275</v>
      </c>
      <c r="R274" s="14"/>
      <c r="S274" s="10"/>
      <c r="T274" s="14"/>
      <c r="U274" s="10"/>
      <c r="V274" s="14"/>
      <c r="W274" s="10"/>
      <c r="X274" s="14"/>
      <c r="Y274" s="10"/>
      <c r="Z274" s="14"/>
      <c r="AA274" s="10"/>
      <c r="AB274" s="14"/>
      <c r="AC274" s="10"/>
      <c r="AD274" s="13">
        <v>41876</v>
      </c>
      <c r="AE274" s="10"/>
      <c r="AF274" s="14"/>
      <c r="AG274" s="9">
        <v>42188</v>
      </c>
      <c r="AH274" s="13"/>
      <c r="AI274" s="9"/>
      <c r="AJ274" s="13"/>
      <c r="AK274" s="9"/>
      <c r="AL274" s="13"/>
      <c r="AM274" s="9"/>
      <c r="AN274" s="13"/>
      <c r="AO274" s="9"/>
      <c r="AU274" s="39"/>
      <c r="AW274" s="39"/>
      <c r="AX274" s="2">
        <f>VLOOKUP(A274,'andel av året (fra 2020)'!A:AA,27,FALSE)</f>
        <v>6.7747945205479461</v>
      </c>
      <c r="AY274">
        <f t="shared" si="4"/>
        <v>2</v>
      </c>
    </row>
    <row r="275" spans="1:51" x14ac:dyDescent="0.3">
      <c r="A275">
        <v>4646</v>
      </c>
      <c r="B275" s="42" t="s">
        <v>280</v>
      </c>
      <c r="C275" s="42" t="s">
        <v>521</v>
      </c>
      <c r="D275" s="13">
        <v>36937</v>
      </c>
      <c r="E275" s="10"/>
      <c r="F275" s="14"/>
      <c r="G275" s="10"/>
      <c r="H275" s="14"/>
      <c r="I275" s="10"/>
      <c r="J275" s="14"/>
      <c r="K275" s="10"/>
      <c r="L275" s="14"/>
      <c r="M275" s="10"/>
      <c r="N275" s="14"/>
      <c r="O275" s="9">
        <v>38910</v>
      </c>
      <c r="P275" s="14"/>
      <c r="Q275" s="10"/>
      <c r="R275" s="14"/>
      <c r="S275" s="10"/>
      <c r="T275" s="14"/>
      <c r="U275" s="10"/>
      <c r="V275" s="14"/>
      <c r="W275" s="10"/>
      <c r="X275" s="14"/>
      <c r="Y275" s="10"/>
      <c r="Z275" s="14"/>
      <c r="AA275" s="10"/>
      <c r="AB275" s="14"/>
      <c r="AC275" s="10"/>
      <c r="AD275" s="14"/>
      <c r="AE275" s="10"/>
      <c r="AF275" s="14"/>
      <c r="AG275" s="10"/>
      <c r="AH275" s="14"/>
      <c r="AI275" s="10"/>
      <c r="AJ275" s="14"/>
      <c r="AK275" s="10"/>
      <c r="AL275" s="14"/>
      <c r="AM275" s="10"/>
      <c r="AN275" s="14"/>
      <c r="AO275" s="10"/>
      <c r="AU275" s="39"/>
      <c r="AW275" s="39"/>
      <c r="AX275" s="2">
        <f>VLOOKUP(A275,'andel av året (fra 2020)'!A:AA,27,FALSE)</f>
        <v>5.41</v>
      </c>
      <c r="AY275">
        <f t="shared" si="4"/>
        <v>1</v>
      </c>
    </row>
    <row r="276" spans="1:51" x14ac:dyDescent="0.3">
      <c r="A276">
        <v>4647</v>
      </c>
      <c r="B276" s="42" t="s">
        <v>505</v>
      </c>
      <c r="C276" s="42" t="s">
        <v>521</v>
      </c>
      <c r="AU276" s="39"/>
      <c r="AW276" s="39"/>
      <c r="AX276" s="2">
        <f>VLOOKUP(A276,'andel av året (fra 2020)'!A:AA,27,FALSE)</f>
        <v>0</v>
      </c>
      <c r="AY276">
        <f t="shared" si="4"/>
        <v>0</v>
      </c>
    </row>
    <row r="277" spans="1:51" x14ac:dyDescent="0.3">
      <c r="A277">
        <v>4648</v>
      </c>
      <c r="B277" s="42" t="s">
        <v>285</v>
      </c>
      <c r="C277" s="42" t="s">
        <v>521</v>
      </c>
      <c r="D277" s="14"/>
      <c r="E277" s="10"/>
      <c r="F277" s="14"/>
      <c r="G277" s="10"/>
      <c r="H277" s="14"/>
      <c r="I277" s="10"/>
      <c r="J277" s="14"/>
      <c r="K277" s="10"/>
      <c r="L277" s="14"/>
      <c r="M277" s="10"/>
      <c r="N277" s="14"/>
      <c r="O277" s="10"/>
      <c r="P277" s="14"/>
      <c r="Q277" s="10"/>
      <c r="R277" s="13">
        <v>39617</v>
      </c>
      <c r="S277" s="10"/>
      <c r="T277" s="14"/>
      <c r="U277" s="10"/>
      <c r="V277" s="14"/>
      <c r="W277" s="10"/>
      <c r="X277" s="14"/>
      <c r="Y277" s="10"/>
      <c r="Z277" s="14"/>
      <c r="AA277" s="10"/>
      <c r="AB277" s="14"/>
      <c r="AC277" s="10"/>
      <c r="AD277" s="14"/>
      <c r="AE277" s="10"/>
      <c r="AF277" s="14"/>
      <c r="AG277" s="10"/>
      <c r="AH277" s="14"/>
      <c r="AI277" s="10"/>
      <c r="AJ277" s="14"/>
      <c r="AK277" s="10"/>
      <c r="AL277" s="14"/>
      <c r="AM277" s="10"/>
      <c r="AN277" s="14"/>
      <c r="AO277" s="10"/>
      <c r="AU277" s="49">
        <v>44733</v>
      </c>
      <c r="AV277" s="50"/>
      <c r="AW277" s="49"/>
      <c r="AX277" s="2">
        <f>VLOOKUP(A277,'andel av året (fra 2020)'!A:AA,27,FALSE)</f>
        <v>14.01</v>
      </c>
      <c r="AY277">
        <f t="shared" si="4"/>
        <v>1</v>
      </c>
    </row>
    <row r="278" spans="1:51" x14ac:dyDescent="0.3">
      <c r="A278">
        <v>4649</v>
      </c>
      <c r="B278" s="42" t="s">
        <v>506</v>
      </c>
      <c r="C278" s="42" t="s">
        <v>521</v>
      </c>
      <c r="AU278" s="39"/>
      <c r="AW278" s="39"/>
      <c r="AX278" s="2">
        <f>VLOOKUP(A278,'andel av året (fra 2020)'!A:AA,27,FALSE)</f>
        <v>0</v>
      </c>
      <c r="AY278">
        <f t="shared" si="4"/>
        <v>0</v>
      </c>
    </row>
    <row r="279" spans="1:51" x14ac:dyDescent="0.3">
      <c r="A279">
        <v>4650</v>
      </c>
      <c r="B279" s="42" t="s">
        <v>290</v>
      </c>
      <c r="C279" s="42" t="s">
        <v>521</v>
      </c>
      <c r="D279" s="13">
        <v>36937</v>
      </c>
      <c r="E279" s="10"/>
      <c r="F279" s="14"/>
      <c r="G279" s="9">
        <v>37293</v>
      </c>
      <c r="H279" s="13">
        <v>37802</v>
      </c>
      <c r="I279" s="10"/>
      <c r="J279" s="14"/>
      <c r="K279" s="10"/>
      <c r="L279" s="14"/>
      <c r="M279" s="10"/>
      <c r="N279" s="14"/>
      <c r="O279" s="9">
        <v>38898</v>
      </c>
      <c r="P279" s="14"/>
      <c r="Q279" s="10"/>
      <c r="R279" s="14"/>
      <c r="S279" s="10"/>
      <c r="T279" s="14"/>
      <c r="U279" s="10"/>
      <c r="V279" s="14"/>
      <c r="W279" s="10"/>
      <c r="X279" s="14"/>
      <c r="Y279" s="10"/>
      <c r="Z279" s="14"/>
      <c r="AA279" s="10"/>
      <c r="AB279" s="14"/>
      <c r="AC279" s="10"/>
      <c r="AD279" s="14"/>
      <c r="AE279" s="10"/>
      <c r="AF279" s="14"/>
      <c r="AG279" s="10"/>
      <c r="AH279" s="13">
        <v>42559</v>
      </c>
      <c r="AI279" s="10"/>
      <c r="AJ279" s="14"/>
      <c r="AK279" s="9">
        <v>42809</v>
      </c>
      <c r="AL279" s="13"/>
      <c r="AM279" s="9"/>
      <c r="AN279" s="13"/>
      <c r="AO279" s="9"/>
      <c r="AR279" s="50">
        <v>44307</v>
      </c>
      <c r="AU279" s="49">
        <v>44733</v>
      </c>
      <c r="AV279" s="50"/>
      <c r="AW279" s="49"/>
      <c r="AX279" s="2">
        <f>VLOOKUP(A279,'andel av året (fra 2020)'!A:AA,27,FALSE)</f>
        <v>6.86</v>
      </c>
      <c r="AY279">
        <f t="shared" si="4"/>
        <v>4</v>
      </c>
    </row>
    <row r="280" spans="1:51" x14ac:dyDescent="0.3">
      <c r="A280">
        <v>4651</v>
      </c>
      <c r="B280" s="42" t="s">
        <v>291</v>
      </c>
      <c r="C280" s="42" t="s">
        <v>521</v>
      </c>
      <c r="AU280" s="39"/>
      <c r="AW280" s="39"/>
      <c r="AX280" s="2">
        <f>VLOOKUP(A280,'andel av året (fra 2020)'!A:AA,27,FALSE)</f>
        <v>0</v>
      </c>
      <c r="AY280">
        <f t="shared" si="4"/>
        <v>0</v>
      </c>
    </row>
    <row r="281" spans="1:51" x14ac:dyDescent="0.3">
      <c r="A281">
        <v>5001</v>
      </c>
      <c r="B281" s="42" t="s">
        <v>328</v>
      </c>
      <c r="C281" s="42" t="s">
        <v>522</v>
      </c>
      <c r="AU281" s="39"/>
      <c r="AW281" s="39"/>
      <c r="AX281" s="2">
        <f>VLOOKUP(A281,'andel av året (fra 2020)'!A:AA,27,FALSE)</f>
        <v>0</v>
      </c>
      <c r="AY281">
        <f t="shared" si="4"/>
        <v>0</v>
      </c>
    </row>
    <row r="282" spans="1:51" x14ac:dyDescent="0.3">
      <c r="A282">
        <v>5006</v>
      </c>
      <c r="B282" s="42" t="s">
        <v>354</v>
      </c>
      <c r="C282" s="42" t="s">
        <v>522</v>
      </c>
      <c r="AU282" s="39"/>
      <c r="AW282" s="39"/>
      <c r="AX282" s="2">
        <f>VLOOKUP(A282,'andel av året (fra 2020)'!A:AA,27,FALSE)</f>
        <v>0</v>
      </c>
      <c r="AY282">
        <f t="shared" si="4"/>
        <v>0</v>
      </c>
    </row>
    <row r="283" spans="1:51" x14ac:dyDescent="0.3">
      <c r="A283">
        <v>5007</v>
      </c>
      <c r="B283" s="42" t="s">
        <v>356</v>
      </c>
      <c r="C283" s="42" t="s">
        <v>522</v>
      </c>
      <c r="AU283" s="39"/>
      <c r="AW283" s="39"/>
      <c r="AX283" s="2">
        <f>VLOOKUP(A283,'andel av året (fra 2020)'!A:AA,27,FALSE)</f>
        <v>0</v>
      </c>
      <c r="AY283">
        <f t="shared" si="4"/>
        <v>0</v>
      </c>
    </row>
    <row r="284" spans="1:51" x14ac:dyDescent="0.3">
      <c r="A284">
        <v>5014</v>
      </c>
      <c r="B284" s="42" t="s">
        <v>333</v>
      </c>
      <c r="C284" s="42" t="s">
        <v>522</v>
      </c>
      <c r="D284" s="13">
        <v>36892</v>
      </c>
      <c r="E284" s="10"/>
      <c r="F284" s="14"/>
      <c r="G284" s="10"/>
      <c r="H284" s="14"/>
      <c r="I284" s="10"/>
      <c r="J284" s="14"/>
      <c r="K284" s="10"/>
      <c r="L284" s="14"/>
      <c r="M284" s="9">
        <v>38541</v>
      </c>
      <c r="N284" s="14"/>
      <c r="O284" s="10"/>
      <c r="P284" s="14"/>
      <c r="Q284" s="10"/>
      <c r="R284" s="14"/>
      <c r="S284" s="10"/>
      <c r="T284" s="14"/>
      <c r="U284" s="10"/>
      <c r="V284" s="14"/>
      <c r="W284" s="10"/>
      <c r="X284" s="14"/>
      <c r="Y284" s="10"/>
      <c r="Z284" s="14"/>
      <c r="AA284" s="10"/>
      <c r="AB284" s="14"/>
      <c r="AC284" s="10"/>
      <c r="AD284" s="14"/>
      <c r="AE284" s="10"/>
      <c r="AF284" s="14"/>
      <c r="AG284" s="10"/>
      <c r="AH284" s="14"/>
      <c r="AI284" s="10"/>
      <c r="AJ284" s="14"/>
      <c r="AK284" s="10"/>
      <c r="AL284" s="14"/>
      <c r="AM284" s="10"/>
      <c r="AN284" s="14"/>
      <c r="AO284" s="10"/>
      <c r="AU284" s="39"/>
      <c r="AW284" s="39"/>
      <c r="AX284" s="2">
        <f>VLOOKUP(A284,'andel av året (fra 2020)'!A:AA,27,FALSE)</f>
        <v>4.5199999999999996</v>
      </c>
      <c r="AY284">
        <f t="shared" si="4"/>
        <v>1</v>
      </c>
    </row>
    <row r="285" spans="1:51" x14ac:dyDescent="0.3">
      <c r="A285">
        <v>5020</v>
      </c>
      <c r="B285" s="42" t="s">
        <v>340</v>
      </c>
      <c r="C285" s="42" t="s">
        <v>522</v>
      </c>
      <c r="AU285" s="39"/>
      <c r="AW285" s="39"/>
      <c r="AX285" s="2">
        <f>VLOOKUP(A285,'andel av året (fra 2020)'!A:AA,27,FALSE)</f>
        <v>0</v>
      </c>
      <c r="AY285">
        <f t="shared" si="4"/>
        <v>0</v>
      </c>
    </row>
    <row r="286" spans="1:51" x14ac:dyDescent="0.3">
      <c r="A286">
        <v>5021</v>
      </c>
      <c r="B286" s="42" t="s">
        <v>341</v>
      </c>
      <c r="C286" s="42" t="s">
        <v>522</v>
      </c>
      <c r="AU286" s="39"/>
      <c r="AW286" s="39"/>
      <c r="AX286" s="2">
        <f>VLOOKUP(A286,'andel av året (fra 2020)'!A:AA,27,FALSE)</f>
        <v>0</v>
      </c>
      <c r="AY286">
        <f t="shared" si="4"/>
        <v>0</v>
      </c>
    </row>
    <row r="287" spans="1:51" x14ac:dyDescent="0.3">
      <c r="A287">
        <v>5022</v>
      </c>
      <c r="B287" s="42" t="s">
        <v>342</v>
      </c>
      <c r="C287" s="42" t="s">
        <v>522</v>
      </c>
      <c r="AU287" s="39"/>
      <c r="AW287" s="39"/>
      <c r="AX287" s="2">
        <f>VLOOKUP(A287,'andel av året (fra 2020)'!A:AA,27,FALSE)</f>
        <v>0</v>
      </c>
      <c r="AY287">
        <f t="shared" si="4"/>
        <v>0</v>
      </c>
    </row>
    <row r="288" spans="1:51" x14ac:dyDescent="0.3">
      <c r="A288">
        <v>5025</v>
      </c>
      <c r="B288" s="42" t="s">
        <v>345</v>
      </c>
      <c r="C288" s="42" t="s">
        <v>522</v>
      </c>
      <c r="D288" s="14"/>
      <c r="E288" s="10"/>
      <c r="F288" s="14"/>
      <c r="G288" s="10"/>
      <c r="H288" s="14"/>
      <c r="I288" s="10"/>
      <c r="J288" s="14"/>
      <c r="K288" s="10"/>
      <c r="L288" s="14"/>
      <c r="M288" s="10"/>
      <c r="N288" s="14"/>
      <c r="O288" s="10"/>
      <c r="P288" s="14"/>
      <c r="Q288" s="10"/>
      <c r="R288" s="14"/>
      <c r="S288" s="10"/>
      <c r="T288" s="14"/>
      <c r="U288" s="10"/>
      <c r="V288" s="14"/>
      <c r="W288" s="10"/>
      <c r="X288" s="14"/>
      <c r="Y288" s="10"/>
      <c r="Z288" s="14"/>
      <c r="AA288" s="10"/>
      <c r="AB288" s="14"/>
      <c r="AC288" s="10"/>
      <c r="AD288" s="13">
        <v>41864</v>
      </c>
      <c r="AE288" s="10"/>
      <c r="AF288" s="14"/>
      <c r="AG288" s="10"/>
      <c r="AH288" s="14"/>
      <c r="AI288" s="10"/>
      <c r="AJ288" s="14"/>
      <c r="AK288" s="9">
        <v>42982</v>
      </c>
      <c r="AL288" s="13"/>
      <c r="AM288" s="9"/>
      <c r="AN288" s="13"/>
      <c r="AO288" s="9"/>
      <c r="AU288" s="39"/>
      <c r="AW288" s="39"/>
      <c r="AX288" s="2">
        <f>VLOOKUP(A288,'andel av året (fra 2020)'!A:AA,27,FALSE)</f>
        <v>3.0563013698630135</v>
      </c>
      <c r="AY288">
        <f t="shared" si="4"/>
        <v>1</v>
      </c>
    </row>
    <row r="289" spans="1:51" x14ac:dyDescent="0.3">
      <c r="A289">
        <v>5026</v>
      </c>
      <c r="B289" s="42" t="s">
        <v>346</v>
      </c>
      <c r="C289" s="42" t="s">
        <v>522</v>
      </c>
      <c r="D289" s="13">
        <v>36892</v>
      </c>
      <c r="E289" s="9">
        <v>37056</v>
      </c>
      <c r="F289" s="14"/>
      <c r="G289" s="10"/>
      <c r="H289" s="14"/>
      <c r="I289" s="10"/>
      <c r="J289" s="13">
        <v>38217</v>
      </c>
      <c r="K289" s="10"/>
      <c r="L289" s="14"/>
      <c r="M289" s="10"/>
      <c r="N289" s="14"/>
      <c r="O289" s="10"/>
      <c r="P289" s="14"/>
      <c r="Q289" s="9">
        <v>39293</v>
      </c>
      <c r="R289" s="14"/>
      <c r="S289" s="10"/>
      <c r="T289" s="14"/>
      <c r="U289" s="10"/>
      <c r="V289" s="14"/>
      <c r="W289" s="10"/>
      <c r="X289" s="14"/>
      <c r="Y289" s="10"/>
      <c r="Z289" s="14"/>
      <c r="AA289" s="10"/>
      <c r="AB289" s="13">
        <v>41302</v>
      </c>
      <c r="AC289" s="10"/>
      <c r="AD289" s="14"/>
      <c r="AE289" s="10"/>
      <c r="AF289" s="14"/>
      <c r="AG289" s="10"/>
      <c r="AH289" s="14"/>
      <c r="AI289" s="9">
        <v>42605</v>
      </c>
      <c r="AJ289" s="13"/>
      <c r="AK289" s="9"/>
      <c r="AL289" s="13"/>
      <c r="AM289" s="9"/>
      <c r="AN289" s="13"/>
      <c r="AO289" s="9"/>
      <c r="AU289" s="39"/>
      <c r="AW289" s="39"/>
      <c r="AX289" s="2">
        <f>VLOOKUP(A289,'andel av året (fra 2020)'!A:AA,27,FALSE)</f>
        <v>6.9560273972602742</v>
      </c>
      <c r="AY289">
        <f t="shared" si="4"/>
        <v>3</v>
      </c>
    </row>
    <row r="290" spans="1:51" x14ac:dyDescent="0.3">
      <c r="A290">
        <v>5027</v>
      </c>
      <c r="B290" s="42" t="s">
        <v>347</v>
      </c>
      <c r="C290" s="42" t="s">
        <v>522</v>
      </c>
      <c r="D290" s="14"/>
      <c r="E290" s="10"/>
      <c r="F290" s="14"/>
      <c r="G290" s="10"/>
      <c r="H290" s="14"/>
      <c r="I290" s="10"/>
      <c r="J290" s="13">
        <v>38049</v>
      </c>
      <c r="K290" s="10"/>
      <c r="L290" s="14"/>
      <c r="M290" s="10"/>
      <c r="N290" s="14"/>
      <c r="O290" s="9">
        <v>38954</v>
      </c>
      <c r="P290" s="14"/>
      <c r="Q290" s="10"/>
      <c r="R290" s="14"/>
      <c r="S290" s="10"/>
      <c r="T290" s="14"/>
      <c r="U290" s="10"/>
      <c r="V290" s="14"/>
      <c r="W290" s="10"/>
      <c r="X290" s="14"/>
      <c r="Y290" s="10"/>
      <c r="Z290" s="14"/>
      <c r="AA290" s="10"/>
      <c r="AB290" s="14"/>
      <c r="AC290" s="10"/>
      <c r="AD290" s="14"/>
      <c r="AE290" s="10"/>
      <c r="AF290" s="14"/>
      <c r="AG290" s="10"/>
      <c r="AH290" s="14"/>
      <c r="AI290" s="10"/>
      <c r="AJ290" s="14"/>
      <c r="AK290" s="10"/>
      <c r="AL290" s="14"/>
      <c r="AM290" s="10"/>
      <c r="AN290" s="14"/>
      <c r="AO290" s="10"/>
      <c r="AU290" s="39"/>
      <c r="AW290" s="39"/>
      <c r="AX290" s="2">
        <f>VLOOKUP(A290,'andel av året (fra 2020)'!A:AA,27,FALSE)</f>
        <v>2.48</v>
      </c>
      <c r="AY290">
        <f t="shared" si="4"/>
        <v>1</v>
      </c>
    </row>
    <row r="291" spans="1:51" x14ac:dyDescent="0.3">
      <c r="A291">
        <v>5028</v>
      </c>
      <c r="B291" s="42" t="s">
        <v>348</v>
      </c>
      <c r="C291" s="42" t="s">
        <v>522</v>
      </c>
      <c r="AU291" s="39"/>
      <c r="AW291" s="39"/>
      <c r="AX291" s="2">
        <f>VLOOKUP(A291,'andel av året (fra 2020)'!A:AA,27,FALSE)</f>
        <v>0</v>
      </c>
      <c r="AY291">
        <f t="shared" si="4"/>
        <v>0</v>
      </c>
    </row>
    <row r="292" spans="1:51" x14ac:dyDescent="0.3">
      <c r="A292">
        <v>5029</v>
      </c>
      <c r="B292" s="42" t="s">
        <v>349</v>
      </c>
      <c r="C292" s="42" t="s">
        <v>522</v>
      </c>
      <c r="D292" s="13">
        <v>36937</v>
      </c>
      <c r="E292" s="10"/>
      <c r="F292" s="14"/>
      <c r="G292" s="9">
        <v>37293</v>
      </c>
      <c r="H292" s="14"/>
      <c r="I292" s="10"/>
      <c r="J292" s="14"/>
      <c r="K292" s="10"/>
      <c r="L292" s="14"/>
      <c r="M292" s="10"/>
      <c r="N292" s="14"/>
      <c r="O292" s="10"/>
      <c r="P292" s="14"/>
      <c r="Q292" s="10"/>
      <c r="R292" s="14"/>
      <c r="S292" s="10"/>
      <c r="T292" s="13">
        <v>40093</v>
      </c>
      <c r="U292" s="10"/>
      <c r="V292" s="13"/>
      <c r="W292" s="9">
        <v>40413</v>
      </c>
      <c r="X292" s="14"/>
      <c r="Y292" s="10"/>
      <c r="Z292" s="14"/>
      <c r="AA292" s="10"/>
      <c r="AB292" s="14"/>
      <c r="AC292" s="10"/>
      <c r="AD292" s="14"/>
      <c r="AE292" s="10"/>
      <c r="AF292" s="14"/>
      <c r="AG292" s="10"/>
      <c r="AH292" s="14"/>
      <c r="AI292" s="10"/>
      <c r="AJ292" s="14"/>
      <c r="AK292" s="10"/>
      <c r="AL292" s="14"/>
      <c r="AM292" s="10"/>
      <c r="AN292" s="14"/>
      <c r="AO292" s="10"/>
      <c r="AU292" s="39"/>
      <c r="AW292" s="39"/>
      <c r="AX292" s="2">
        <f>VLOOKUP(A292,'andel av året (fra 2020)'!A:AA,27,FALSE)</f>
        <v>1.8599999999999999</v>
      </c>
      <c r="AY292">
        <f t="shared" si="4"/>
        <v>2</v>
      </c>
    </row>
    <row r="293" spans="1:51" x14ac:dyDescent="0.3">
      <c r="A293">
        <v>5031</v>
      </c>
      <c r="B293" s="42" t="s">
        <v>351</v>
      </c>
      <c r="C293" s="42" t="s">
        <v>522</v>
      </c>
      <c r="D293" s="14"/>
      <c r="E293" s="10"/>
      <c r="F293" s="13">
        <v>37539</v>
      </c>
      <c r="G293" s="10"/>
      <c r="H293" s="14"/>
      <c r="I293" s="10"/>
      <c r="J293" s="14"/>
      <c r="K293" s="10"/>
      <c r="L293" s="14"/>
      <c r="M293" s="10"/>
      <c r="N293" s="14"/>
      <c r="O293" s="10"/>
      <c r="P293" s="14"/>
      <c r="Q293" s="10"/>
      <c r="R293" s="14"/>
      <c r="S293" s="9">
        <v>39678</v>
      </c>
      <c r="T293" s="14"/>
      <c r="U293" s="10"/>
      <c r="V293" s="14"/>
      <c r="W293" s="10"/>
      <c r="X293" s="14"/>
      <c r="Y293" s="10"/>
      <c r="Z293" s="14"/>
      <c r="AA293" s="10"/>
      <c r="AB293" s="14"/>
      <c r="AC293" s="10"/>
      <c r="AD293" s="14"/>
      <c r="AE293" s="10"/>
      <c r="AF293" s="14"/>
      <c r="AG293" s="10"/>
      <c r="AH293" s="14"/>
      <c r="AI293" s="10"/>
      <c r="AJ293" s="14"/>
      <c r="AK293" s="10"/>
      <c r="AL293" s="14"/>
      <c r="AM293" s="10"/>
      <c r="AN293" s="14"/>
      <c r="AO293" s="10"/>
      <c r="AU293" s="39"/>
      <c r="AW293" s="39"/>
      <c r="AX293" s="2">
        <f>VLOOKUP(A293,'andel av året (fra 2020)'!A:AA,27,FALSE)</f>
        <v>5.86</v>
      </c>
      <c r="AY293">
        <f t="shared" si="4"/>
        <v>1</v>
      </c>
    </row>
    <row r="294" spans="1:51" x14ac:dyDescent="0.3">
      <c r="A294">
        <v>5032</v>
      </c>
      <c r="B294" s="42" t="s">
        <v>352</v>
      </c>
      <c r="C294" s="42" t="s">
        <v>522</v>
      </c>
      <c r="D294" s="14"/>
      <c r="E294" s="10"/>
      <c r="F294" s="14"/>
      <c r="G294" s="10"/>
      <c r="H294" s="13">
        <v>37847</v>
      </c>
      <c r="I294" s="10"/>
      <c r="J294" s="14"/>
      <c r="K294" s="10"/>
      <c r="L294" s="14"/>
      <c r="M294" s="10"/>
      <c r="N294" s="14"/>
      <c r="O294" s="9">
        <v>38954</v>
      </c>
      <c r="P294" s="14"/>
      <c r="Q294" s="10"/>
      <c r="R294" s="14"/>
      <c r="S294" s="10"/>
      <c r="T294" s="14"/>
      <c r="U294" s="10"/>
      <c r="V294" s="14"/>
      <c r="W294" s="10"/>
      <c r="X294" s="14"/>
      <c r="Y294" s="10"/>
      <c r="Z294" s="14"/>
      <c r="AA294" s="10"/>
      <c r="AB294" s="14"/>
      <c r="AC294" s="10"/>
      <c r="AD294" s="14"/>
      <c r="AE294" s="10"/>
      <c r="AF294" s="14"/>
      <c r="AG294" s="10"/>
      <c r="AH294" s="14"/>
      <c r="AI294" s="10"/>
      <c r="AJ294" s="14"/>
      <c r="AK294" s="10"/>
      <c r="AL294" s="14"/>
      <c r="AM294" s="10"/>
      <c r="AN294" s="14"/>
      <c r="AO294" s="10"/>
      <c r="AU294" s="39"/>
      <c r="AW294" s="39"/>
      <c r="AX294" s="2">
        <f>VLOOKUP(A294,'andel av året (fra 2020)'!A:AA,27,FALSE)</f>
        <v>3.03</v>
      </c>
      <c r="AY294">
        <f t="shared" si="4"/>
        <v>1</v>
      </c>
    </row>
    <row r="295" spans="1:51" x14ac:dyDescent="0.3">
      <c r="A295">
        <v>5033</v>
      </c>
      <c r="B295" s="42" t="s">
        <v>353</v>
      </c>
      <c r="C295" s="42" t="s">
        <v>522</v>
      </c>
      <c r="AU295" s="39"/>
      <c r="AW295" s="39"/>
      <c r="AX295" s="2">
        <f>VLOOKUP(A295,'andel av året (fra 2020)'!A:AA,27,FALSE)</f>
        <v>0</v>
      </c>
      <c r="AY295">
        <f t="shared" si="4"/>
        <v>0</v>
      </c>
    </row>
    <row r="296" spans="1:51" x14ac:dyDescent="0.3">
      <c r="A296">
        <v>5034</v>
      </c>
      <c r="B296" s="42" t="s">
        <v>357</v>
      </c>
      <c r="C296" s="42" t="s">
        <v>522</v>
      </c>
      <c r="AU296" s="39"/>
      <c r="AW296" s="39"/>
      <c r="AX296" s="2">
        <f>VLOOKUP(A296,'andel av året (fra 2020)'!A:AA,27,FALSE)</f>
        <v>0</v>
      </c>
      <c r="AY296">
        <f t="shared" si="4"/>
        <v>0</v>
      </c>
    </row>
    <row r="297" spans="1:51" x14ac:dyDescent="0.3">
      <c r="A297">
        <v>5035</v>
      </c>
      <c r="B297" s="42" t="s">
        <v>358</v>
      </c>
      <c r="C297" s="42" t="s">
        <v>522</v>
      </c>
      <c r="D297" s="14"/>
      <c r="E297" s="10"/>
      <c r="F297" s="14"/>
      <c r="G297" s="10"/>
      <c r="H297" s="14"/>
      <c r="I297" s="10"/>
      <c r="J297" s="14"/>
      <c r="K297" s="10"/>
      <c r="L297" s="14"/>
      <c r="M297" s="10"/>
      <c r="N297" s="13">
        <v>38897</v>
      </c>
      <c r="O297" s="10"/>
      <c r="P297" s="14"/>
      <c r="Q297" s="9">
        <v>39293</v>
      </c>
      <c r="R297" s="13">
        <v>39563</v>
      </c>
      <c r="S297" s="10"/>
      <c r="T297" s="14"/>
      <c r="U297" s="9">
        <v>39847</v>
      </c>
      <c r="V297" s="14"/>
      <c r="W297" s="10"/>
      <c r="X297" s="14"/>
      <c r="Y297" s="10"/>
      <c r="Z297" s="14"/>
      <c r="AA297" s="10"/>
      <c r="AB297" s="14"/>
      <c r="AC297" s="10"/>
      <c r="AD297" s="14"/>
      <c r="AE297" s="10"/>
      <c r="AF297" s="14"/>
      <c r="AG297" s="10"/>
      <c r="AH297" s="14"/>
      <c r="AI297" s="10"/>
      <c r="AJ297" s="14"/>
      <c r="AK297" s="10"/>
      <c r="AL297" s="14"/>
      <c r="AM297" s="10"/>
      <c r="AN297" s="14"/>
      <c r="AO297" s="10"/>
      <c r="AU297" s="39"/>
      <c r="AW297" s="39"/>
      <c r="AX297" s="2">
        <f>VLOOKUP(A297,'andel av året (fra 2020)'!A:AA,27,FALSE)</f>
        <v>1.8499999999999999</v>
      </c>
      <c r="AY297">
        <f t="shared" si="4"/>
        <v>2</v>
      </c>
    </row>
    <row r="298" spans="1:51" x14ac:dyDescent="0.3">
      <c r="A298">
        <v>5036</v>
      </c>
      <c r="B298" s="42" t="s">
        <v>359</v>
      </c>
      <c r="C298" s="42" t="s">
        <v>522</v>
      </c>
      <c r="AU298" s="39"/>
      <c r="AW298" s="39"/>
      <c r="AX298" s="2">
        <f>VLOOKUP(A298,'andel av året (fra 2020)'!A:AA,27,FALSE)</f>
        <v>0</v>
      </c>
      <c r="AY298">
        <f t="shared" si="4"/>
        <v>0</v>
      </c>
    </row>
    <row r="299" spans="1:51" x14ac:dyDescent="0.3">
      <c r="A299">
        <v>5037</v>
      </c>
      <c r="B299" s="42" t="s">
        <v>361</v>
      </c>
      <c r="C299" s="42" t="s">
        <v>522</v>
      </c>
      <c r="D299" s="13">
        <v>36892</v>
      </c>
      <c r="E299" s="10"/>
      <c r="F299" s="14"/>
      <c r="G299" s="10"/>
      <c r="H299" s="14"/>
      <c r="I299" s="10"/>
      <c r="J299" s="14"/>
      <c r="K299" s="10"/>
      <c r="L299" s="14"/>
      <c r="M299" s="10"/>
      <c r="N299" s="14"/>
      <c r="O299" s="10"/>
      <c r="P299" s="14"/>
      <c r="Q299" s="9">
        <v>39272</v>
      </c>
      <c r="R299" s="14"/>
      <c r="S299" s="10"/>
      <c r="T299" s="14"/>
      <c r="U299" s="10"/>
      <c r="V299" s="14"/>
      <c r="W299" s="10"/>
      <c r="X299" s="14"/>
      <c r="Y299" s="10"/>
      <c r="Z299" s="14"/>
      <c r="AA299" s="10"/>
      <c r="AB299" s="14"/>
      <c r="AC299" s="10"/>
      <c r="AD299" s="14"/>
      <c r="AE299" s="10"/>
      <c r="AF299" s="14"/>
      <c r="AG299" s="10"/>
      <c r="AH299" s="14"/>
      <c r="AI299" s="10"/>
      <c r="AJ299" s="14"/>
      <c r="AK299" s="10"/>
      <c r="AL299" s="14"/>
      <c r="AM299" s="10"/>
      <c r="AN299" s="14"/>
      <c r="AO299" s="10"/>
      <c r="AU299" s="39"/>
      <c r="AW299" s="39"/>
      <c r="AX299" s="2">
        <f>VLOOKUP(A299,'andel av året (fra 2020)'!A:AA,27,FALSE)</f>
        <v>6.52</v>
      </c>
      <c r="AY299">
        <f t="shared" si="4"/>
        <v>1</v>
      </c>
    </row>
    <row r="300" spans="1:51" x14ac:dyDescent="0.3">
      <c r="A300">
        <v>5038</v>
      </c>
      <c r="B300" s="42" t="s">
        <v>362</v>
      </c>
      <c r="C300" s="42" t="s">
        <v>522</v>
      </c>
      <c r="D300" s="13">
        <v>36892</v>
      </c>
      <c r="E300" s="10"/>
      <c r="F300" s="14"/>
      <c r="G300" s="10"/>
      <c r="H300" s="14"/>
      <c r="I300" s="10"/>
      <c r="J300" s="14"/>
      <c r="K300" s="10"/>
      <c r="L300" s="14"/>
      <c r="M300" s="9">
        <v>38503</v>
      </c>
      <c r="N300" s="14"/>
      <c r="O300" s="10"/>
      <c r="P300" s="14"/>
      <c r="Q300" s="10"/>
      <c r="R300" s="14"/>
      <c r="S300" s="10"/>
      <c r="T300" s="14"/>
      <c r="U300" s="10"/>
      <c r="V300" s="14"/>
      <c r="W300" s="10"/>
      <c r="X300" s="14"/>
      <c r="Y300" s="10"/>
      <c r="Z300" s="14"/>
      <c r="AA300" s="10"/>
      <c r="AB300" s="14"/>
      <c r="AC300" s="10"/>
      <c r="AD300" s="14"/>
      <c r="AE300" s="10"/>
      <c r="AF300" s="14"/>
      <c r="AG300" s="10"/>
      <c r="AH300" s="14"/>
      <c r="AI300" s="10"/>
      <c r="AJ300" s="14"/>
      <c r="AK300" s="10"/>
      <c r="AL300" s="14"/>
      <c r="AM300" s="10"/>
      <c r="AN300" s="14"/>
      <c r="AO300" s="10"/>
      <c r="AU300" s="39"/>
      <c r="AW300" s="39"/>
      <c r="AX300" s="2">
        <f>VLOOKUP(A300,'andel av året (fra 2020)'!A:AA,27,FALSE)</f>
        <v>4.41</v>
      </c>
      <c r="AY300">
        <f t="shared" si="4"/>
        <v>1</v>
      </c>
    </row>
    <row r="301" spans="1:51" x14ac:dyDescent="0.3">
      <c r="A301">
        <v>5041</v>
      </c>
      <c r="B301" s="42" t="s">
        <v>367</v>
      </c>
      <c r="C301" s="42" t="s">
        <v>522</v>
      </c>
      <c r="D301" s="13">
        <v>36892</v>
      </c>
      <c r="E301" s="10"/>
      <c r="F301" s="14"/>
      <c r="G301" s="9">
        <v>37445</v>
      </c>
      <c r="H301" s="13">
        <v>37760</v>
      </c>
      <c r="I301" s="10"/>
      <c r="J301" s="14"/>
      <c r="K301" s="10"/>
      <c r="L301" s="14"/>
      <c r="M301" s="9">
        <v>38503</v>
      </c>
      <c r="N301" s="14"/>
      <c r="O301" s="10"/>
      <c r="P301" s="14"/>
      <c r="Q301" s="10"/>
      <c r="R301" s="14"/>
      <c r="S301" s="10"/>
      <c r="T301" s="14"/>
      <c r="U301" s="10"/>
      <c r="V301" s="14"/>
      <c r="W301" s="10"/>
      <c r="X301" s="14"/>
      <c r="Y301" s="10"/>
      <c r="Z301" s="14"/>
      <c r="AA301" s="10"/>
      <c r="AB301" s="14"/>
      <c r="AC301" s="10"/>
      <c r="AD301" s="14"/>
      <c r="AE301" s="10"/>
      <c r="AF301" s="14"/>
      <c r="AG301" s="10"/>
      <c r="AH301" s="14"/>
      <c r="AI301" s="10"/>
      <c r="AJ301" s="14"/>
      <c r="AK301" s="10"/>
      <c r="AL301" s="14"/>
      <c r="AM301" s="10"/>
      <c r="AN301" s="14"/>
      <c r="AO301" s="10"/>
      <c r="AU301" s="39"/>
      <c r="AW301" s="39"/>
      <c r="AX301" s="2">
        <f>VLOOKUP(A301,'andel av året (fra 2020)'!A:AA,27,FALSE)</f>
        <v>3.39</v>
      </c>
      <c r="AY301">
        <f t="shared" si="4"/>
        <v>2</v>
      </c>
    </row>
    <row r="302" spans="1:51" x14ac:dyDescent="0.3">
      <c r="A302">
        <v>5042</v>
      </c>
      <c r="B302" s="42" t="s">
        <v>368</v>
      </c>
      <c r="C302" s="42" t="s">
        <v>522</v>
      </c>
      <c r="AU302" s="39"/>
      <c r="AW302" s="39"/>
      <c r="AX302" s="2">
        <f>VLOOKUP(A302,'andel av året (fra 2020)'!A:AA,27,FALSE)</f>
        <v>0</v>
      </c>
      <c r="AY302">
        <f t="shared" si="4"/>
        <v>0</v>
      </c>
    </row>
    <row r="303" spans="1:51" x14ac:dyDescent="0.3">
      <c r="A303">
        <v>5043</v>
      </c>
      <c r="B303" s="42" t="s">
        <v>369</v>
      </c>
      <c r="C303" s="42" t="s">
        <v>522</v>
      </c>
      <c r="AU303" s="39"/>
      <c r="AW303" s="39"/>
      <c r="AX303" s="2">
        <f>VLOOKUP(A303,'andel av året (fra 2020)'!A:AA,27,FALSE)</f>
        <v>0</v>
      </c>
      <c r="AY303">
        <f t="shared" si="4"/>
        <v>0</v>
      </c>
    </row>
    <row r="304" spans="1:51" x14ac:dyDescent="0.3">
      <c r="A304">
        <v>5044</v>
      </c>
      <c r="B304" s="42" t="s">
        <v>370</v>
      </c>
      <c r="C304" s="42" t="s">
        <v>522</v>
      </c>
      <c r="AU304" s="39"/>
      <c r="AW304" s="39"/>
      <c r="AX304" s="2">
        <f>VLOOKUP(A304,'andel av året (fra 2020)'!A:AA,27,FALSE)</f>
        <v>0</v>
      </c>
      <c r="AY304">
        <f t="shared" si="4"/>
        <v>0</v>
      </c>
    </row>
    <row r="305" spans="1:52" x14ac:dyDescent="0.3">
      <c r="A305">
        <v>5045</v>
      </c>
      <c r="B305" s="42" t="s">
        <v>371</v>
      </c>
      <c r="C305" s="42" t="s">
        <v>522</v>
      </c>
      <c r="D305" s="14"/>
      <c r="E305" s="10"/>
      <c r="F305" s="14"/>
      <c r="G305" s="10"/>
      <c r="H305" s="14"/>
      <c r="I305" s="10"/>
      <c r="J305" s="13">
        <v>38181</v>
      </c>
      <c r="K305" s="10"/>
      <c r="L305" s="14"/>
      <c r="M305" s="10"/>
      <c r="N305" s="14"/>
      <c r="O305" s="9">
        <v>38892</v>
      </c>
      <c r="P305" s="14"/>
      <c r="Q305" s="10"/>
      <c r="R305" s="14"/>
      <c r="S305" s="10"/>
      <c r="T305" s="14"/>
      <c r="U305" s="10"/>
      <c r="V305" s="14"/>
      <c r="W305" s="10"/>
      <c r="X305" s="14"/>
      <c r="Y305" s="10"/>
      <c r="Z305" s="14"/>
      <c r="AA305" s="10"/>
      <c r="AB305" s="14"/>
      <c r="AC305" s="10"/>
      <c r="AD305" s="14"/>
      <c r="AE305" s="10"/>
      <c r="AF305" s="14"/>
      <c r="AG305" s="10"/>
      <c r="AH305" s="14"/>
      <c r="AI305" s="10"/>
      <c r="AJ305" s="14"/>
      <c r="AK305" s="10"/>
      <c r="AL305" s="14"/>
      <c r="AM305" s="10"/>
      <c r="AN305" s="14"/>
      <c r="AO305" s="10"/>
      <c r="AU305" s="39"/>
      <c r="AW305" s="39"/>
      <c r="AX305" s="2">
        <f>VLOOKUP(A305,'andel av året (fra 2020)'!A:AA,27,FALSE)</f>
        <v>1.98</v>
      </c>
      <c r="AY305">
        <f t="shared" si="4"/>
        <v>1</v>
      </c>
    </row>
    <row r="306" spans="1:52" x14ac:dyDescent="0.3">
      <c r="A306">
        <v>5046</v>
      </c>
      <c r="B306" s="42" t="s">
        <v>372</v>
      </c>
      <c r="C306" s="42" t="s">
        <v>522</v>
      </c>
      <c r="AU306" s="39"/>
      <c r="AW306" s="39"/>
      <c r="AX306" s="2">
        <f>VLOOKUP(A306,'andel av året (fra 2020)'!A:AA,27,FALSE)</f>
        <v>0</v>
      </c>
      <c r="AY306">
        <f t="shared" si="4"/>
        <v>0</v>
      </c>
    </row>
    <row r="307" spans="1:52" x14ac:dyDescent="0.3">
      <c r="A307">
        <v>5047</v>
      </c>
      <c r="B307" s="42" t="s">
        <v>507</v>
      </c>
      <c r="C307" s="42" t="s">
        <v>522</v>
      </c>
      <c r="AU307" s="39"/>
      <c r="AW307" s="39"/>
      <c r="AX307" s="2">
        <f>VLOOKUP(A307,'andel av året (fra 2020)'!A:AA,27,FALSE)</f>
        <v>0</v>
      </c>
      <c r="AY307">
        <f t="shared" si="4"/>
        <v>0</v>
      </c>
    </row>
    <row r="308" spans="1:52" x14ac:dyDescent="0.3">
      <c r="A308">
        <v>5049</v>
      </c>
      <c r="B308" s="42" t="s">
        <v>375</v>
      </c>
      <c r="C308" s="42" t="s">
        <v>522</v>
      </c>
      <c r="AU308" s="39"/>
      <c r="AW308" s="39"/>
      <c r="AX308" s="2">
        <f>VLOOKUP(A308,'andel av året (fra 2020)'!A:AA,27,FALSE)</f>
        <v>0</v>
      </c>
      <c r="AY308">
        <f t="shared" si="4"/>
        <v>0</v>
      </c>
    </row>
    <row r="309" spans="1:52" x14ac:dyDescent="0.3">
      <c r="A309">
        <v>5052</v>
      </c>
      <c r="B309" s="42" t="s">
        <v>378</v>
      </c>
      <c r="C309" s="42" t="s">
        <v>522</v>
      </c>
      <c r="D309" s="14"/>
      <c r="E309" s="10"/>
      <c r="F309" s="14"/>
      <c r="G309" s="10"/>
      <c r="H309" s="14"/>
      <c r="I309" s="10"/>
      <c r="J309" s="14"/>
      <c r="K309" s="10"/>
      <c r="L309" s="13">
        <v>38503</v>
      </c>
      <c r="M309" s="10"/>
      <c r="N309" s="14"/>
      <c r="O309" s="10"/>
      <c r="P309" s="14"/>
      <c r="Q309" s="9">
        <v>39272</v>
      </c>
      <c r="R309" s="13">
        <v>39538</v>
      </c>
      <c r="S309" s="10"/>
      <c r="T309" s="14"/>
      <c r="U309" s="9">
        <v>39889</v>
      </c>
      <c r="V309" s="14"/>
      <c r="W309" s="10"/>
      <c r="X309" s="14"/>
      <c r="Y309" s="10"/>
      <c r="Z309" s="14"/>
      <c r="AA309" s="10"/>
      <c r="AB309" s="14"/>
      <c r="AC309" s="10"/>
      <c r="AD309" s="14"/>
      <c r="AE309" s="10"/>
      <c r="AF309" s="14"/>
      <c r="AG309" s="10"/>
      <c r="AH309" s="14"/>
      <c r="AI309" s="10"/>
      <c r="AJ309" s="14"/>
      <c r="AK309" s="10"/>
      <c r="AL309" s="14"/>
      <c r="AM309" s="10"/>
      <c r="AN309" s="14"/>
      <c r="AO309" s="10"/>
      <c r="AU309" s="39"/>
      <c r="AW309" s="39"/>
      <c r="AX309" s="2">
        <f>VLOOKUP(A309,'andel av året (fra 2020)'!A:AA,27,FALSE)</f>
        <v>3.25</v>
      </c>
      <c r="AY309">
        <f t="shared" si="4"/>
        <v>2</v>
      </c>
    </row>
    <row r="310" spans="1:52" x14ac:dyDescent="0.3">
      <c r="A310">
        <v>5053</v>
      </c>
      <c r="B310" s="42" t="s">
        <v>366</v>
      </c>
      <c r="C310" s="42" t="s">
        <v>522</v>
      </c>
      <c r="D310" s="13"/>
      <c r="E310" s="10"/>
      <c r="F310" s="14"/>
      <c r="G310" s="9"/>
      <c r="H310" s="14"/>
      <c r="I310" s="10"/>
      <c r="J310" s="14"/>
      <c r="K310" s="10"/>
      <c r="L310" s="14"/>
      <c r="M310" s="10"/>
      <c r="N310" s="13"/>
      <c r="O310" s="10"/>
      <c r="P310" s="14"/>
      <c r="Q310" s="10"/>
      <c r="R310" s="14"/>
      <c r="S310" s="9"/>
      <c r="T310" s="14"/>
      <c r="U310" s="10"/>
      <c r="V310" s="14"/>
      <c r="W310" s="10"/>
      <c r="X310" s="14"/>
      <c r="Y310" s="10"/>
      <c r="Z310" s="14"/>
      <c r="AA310" s="10"/>
      <c r="AB310" s="14"/>
      <c r="AC310" s="10"/>
      <c r="AD310" s="14"/>
      <c r="AE310" s="10"/>
      <c r="AF310" s="14"/>
      <c r="AG310" s="10"/>
      <c r="AH310" s="14"/>
      <c r="AI310" s="10"/>
      <c r="AJ310" s="14"/>
      <c r="AK310" s="10"/>
      <c r="AL310" s="14"/>
      <c r="AM310" s="10"/>
      <c r="AN310" s="14"/>
      <c r="AO310" s="10"/>
      <c r="AU310" s="39"/>
      <c r="AW310" s="39"/>
      <c r="AX310" s="2">
        <f>VLOOKUP(A310,'andel av året (fra 2020)'!A:AA,27,FALSE)</f>
        <v>0</v>
      </c>
      <c r="AY310">
        <f t="shared" si="4"/>
        <v>0</v>
      </c>
    </row>
    <row r="311" spans="1:52" x14ac:dyDescent="0.3">
      <c r="A311">
        <v>5054</v>
      </c>
      <c r="B311" s="42" t="s">
        <v>508</v>
      </c>
      <c r="C311" s="42" t="s">
        <v>522</v>
      </c>
      <c r="AU311" s="39"/>
      <c r="AW311" s="39"/>
      <c r="AX311" s="2">
        <f>VLOOKUP(A311,'andel av året (fra 2020)'!A:AA,27,FALSE)</f>
        <v>0</v>
      </c>
      <c r="AY311">
        <f t="shared" si="4"/>
        <v>0</v>
      </c>
      <c r="AZ311" s="3"/>
    </row>
    <row r="312" spans="1:52" x14ac:dyDescent="0.3">
      <c r="A312">
        <v>5055</v>
      </c>
      <c r="B312" s="42" t="s">
        <v>509</v>
      </c>
      <c r="C312" s="42" t="s">
        <v>522</v>
      </c>
      <c r="AR312" s="50">
        <v>44319</v>
      </c>
      <c r="AU312" s="50">
        <v>44595</v>
      </c>
      <c r="AV312" s="50"/>
      <c r="AW312" s="49"/>
      <c r="AX312" s="2">
        <f>VLOOKUP(A312,'andel av året (fra 2020)'!A:AA,27,FALSE)</f>
        <v>0.76</v>
      </c>
      <c r="AY312">
        <f t="shared" si="4"/>
        <v>1</v>
      </c>
      <c r="AZ312" s="3"/>
    </row>
    <row r="313" spans="1:52" x14ac:dyDescent="0.3">
      <c r="A313">
        <v>5056</v>
      </c>
      <c r="B313" s="42" t="s">
        <v>332</v>
      </c>
      <c r="C313" s="42" t="s">
        <v>522</v>
      </c>
      <c r="D313" s="13">
        <v>36937</v>
      </c>
      <c r="E313" s="10"/>
      <c r="F313" s="14"/>
      <c r="G313" s="9">
        <v>37293</v>
      </c>
      <c r="H313" s="14"/>
      <c r="I313" s="10"/>
      <c r="J313" s="14"/>
      <c r="K313" s="10"/>
      <c r="L313" s="14"/>
      <c r="M313" s="10"/>
      <c r="N313" s="14"/>
      <c r="O313" s="10"/>
      <c r="P313" s="14"/>
      <c r="Q313" s="10"/>
      <c r="R313" s="14"/>
      <c r="S313" s="10"/>
      <c r="T313" s="14"/>
      <c r="U313" s="10"/>
      <c r="V313" s="14"/>
      <c r="W313" s="10"/>
      <c r="X313" s="14"/>
      <c r="Y313" s="10"/>
      <c r="Z313" s="14"/>
      <c r="AA313" s="10"/>
      <c r="AB313" s="14"/>
      <c r="AC313" s="10"/>
      <c r="AD313" s="14"/>
      <c r="AE313" s="10"/>
      <c r="AF313" s="14"/>
      <c r="AG313" s="10"/>
      <c r="AH313" s="14"/>
      <c r="AI313" s="10"/>
      <c r="AJ313" s="14"/>
      <c r="AK313" s="10"/>
      <c r="AL313" s="14"/>
      <c r="AM313" s="10"/>
      <c r="AN313" s="14"/>
      <c r="AO313" s="10"/>
      <c r="AU313" s="39"/>
      <c r="AW313" s="39"/>
      <c r="AX313" s="2">
        <f>VLOOKUP(A313,'andel av året (fra 2020)'!A:AA,27,FALSE)</f>
        <v>0.98</v>
      </c>
      <c r="AY313">
        <f t="shared" si="4"/>
        <v>1</v>
      </c>
    </row>
    <row r="314" spans="1:52" x14ac:dyDescent="0.3">
      <c r="A314">
        <v>5057</v>
      </c>
      <c r="B314" s="42" t="s">
        <v>334</v>
      </c>
      <c r="C314" s="42" t="s">
        <v>522</v>
      </c>
      <c r="AU314" s="39"/>
      <c r="AW314" s="39"/>
      <c r="AX314" s="2">
        <f>VLOOKUP(A314,'andel av året (fra 2020)'!A:AA,27,FALSE)</f>
        <v>0</v>
      </c>
      <c r="AY314">
        <f t="shared" si="4"/>
        <v>0</v>
      </c>
    </row>
    <row r="315" spans="1:52" x14ac:dyDescent="0.3">
      <c r="A315">
        <v>5058</v>
      </c>
      <c r="B315" s="42" t="s">
        <v>338</v>
      </c>
      <c r="C315" s="42" t="s">
        <v>522</v>
      </c>
      <c r="AU315" s="39"/>
      <c r="AW315" s="39"/>
      <c r="AX315" s="2">
        <f>VLOOKUP(A315,'andel av året (fra 2020)'!A:AA,27,FALSE)</f>
        <v>0</v>
      </c>
      <c r="AY315">
        <f t="shared" si="4"/>
        <v>0</v>
      </c>
    </row>
    <row r="316" spans="1:52" x14ac:dyDescent="0.3">
      <c r="A316">
        <v>5059</v>
      </c>
      <c r="B316" s="42" t="s">
        <v>510</v>
      </c>
      <c r="C316" s="42" t="s">
        <v>522</v>
      </c>
      <c r="AU316" s="39"/>
      <c r="AW316" s="39"/>
      <c r="AX316" s="2">
        <f>VLOOKUP(A316,'andel av året (fra 2020)'!A:AA,27,FALSE)</f>
        <v>0</v>
      </c>
      <c r="AY316">
        <f t="shared" si="4"/>
        <v>0</v>
      </c>
    </row>
    <row r="317" spans="1:52" x14ac:dyDescent="0.3">
      <c r="A317">
        <v>5060</v>
      </c>
      <c r="B317" s="42" t="s">
        <v>511</v>
      </c>
      <c r="C317" s="42" t="s">
        <v>522</v>
      </c>
      <c r="AU317" s="39"/>
      <c r="AW317" s="39"/>
      <c r="AX317" s="2">
        <f>VLOOKUP(A317,'andel av året (fra 2020)'!A:AA,27,FALSE)</f>
        <v>0</v>
      </c>
      <c r="AY317">
        <f t="shared" si="4"/>
        <v>0</v>
      </c>
    </row>
    <row r="318" spans="1:52" x14ac:dyDescent="0.3">
      <c r="A318">
        <v>5061</v>
      </c>
      <c r="B318" s="42" t="s">
        <v>324</v>
      </c>
      <c r="C318" s="42" t="s">
        <v>522</v>
      </c>
      <c r="AU318" s="39"/>
      <c r="AW318" s="39"/>
      <c r="AX318" s="2">
        <f>VLOOKUP(A318,'andel av året (fra 2020)'!A:AA,27,FALSE)</f>
        <v>0</v>
      </c>
      <c r="AY318">
        <f t="shared" si="4"/>
        <v>0</v>
      </c>
    </row>
    <row r="319" spans="1:52" x14ac:dyDescent="0.3">
      <c r="A319">
        <v>5401</v>
      </c>
      <c r="B319" s="42" t="s">
        <v>424</v>
      </c>
      <c r="C319" s="42" t="s">
        <v>523</v>
      </c>
      <c r="AU319" s="39"/>
      <c r="AW319" s="39"/>
      <c r="AX319" s="2">
        <f>VLOOKUP(A319,'andel av året (fra 2020)'!A:AA,27,FALSE)</f>
        <v>0</v>
      </c>
      <c r="AY319">
        <f t="shared" si="4"/>
        <v>0</v>
      </c>
    </row>
    <row r="320" spans="1:52" x14ac:dyDescent="0.3">
      <c r="A320">
        <v>5402</v>
      </c>
      <c r="B320" s="42" t="s">
        <v>422</v>
      </c>
      <c r="C320" s="42" t="s">
        <v>523</v>
      </c>
      <c r="AU320" s="39"/>
      <c r="AW320" s="39"/>
      <c r="AX320" s="2">
        <f>VLOOKUP(A320,'andel av året (fra 2020)'!A:AA,27,FALSE)</f>
        <v>0</v>
      </c>
      <c r="AY320">
        <f t="shared" si="4"/>
        <v>0</v>
      </c>
    </row>
    <row r="321" spans="1:51" x14ac:dyDescent="0.3">
      <c r="A321">
        <v>5403</v>
      </c>
      <c r="B321" s="42" t="s">
        <v>452</v>
      </c>
      <c r="C321" s="42" t="s">
        <v>523</v>
      </c>
      <c r="AU321" s="39"/>
      <c r="AW321" s="39"/>
      <c r="AX321" s="2">
        <f>VLOOKUP(A321,'andel av året (fra 2020)'!A:AA,27,FALSE)</f>
        <v>0</v>
      </c>
      <c r="AY321">
        <f t="shared" si="4"/>
        <v>0</v>
      </c>
    </row>
    <row r="322" spans="1:51" x14ac:dyDescent="0.3">
      <c r="A322">
        <v>5404</v>
      </c>
      <c r="B322" s="42" t="s">
        <v>448</v>
      </c>
      <c r="C322" s="42" t="s">
        <v>523</v>
      </c>
      <c r="D322" s="14"/>
      <c r="E322" s="10"/>
      <c r="F322" s="14"/>
      <c r="G322" s="10"/>
      <c r="H322" s="14"/>
      <c r="I322" s="10"/>
      <c r="J322" s="14"/>
      <c r="K322" s="10"/>
      <c r="L322" s="13">
        <v>38512</v>
      </c>
      <c r="M322" s="10"/>
      <c r="N322" s="14"/>
      <c r="O322" s="9">
        <v>38825</v>
      </c>
      <c r="P322" s="14"/>
      <c r="Q322" s="10"/>
      <c r="R322" s="14"/>
      <c r="S322" s="10"/>
      <c r="T322" s="14"/>
      <c r="U322" s="10"/>
      <c r="V322" s="14"/>
      <c r="W322" s="10"/>
      <c r="X322" s="14"/>
      <c r="Y322" s="10"/>
      <c r="Z322" s="14"/>
      <c r="AA322" s="10"/>
      <c r="AB322" s="14"/>
      <c r="AC322" s="10"/>
      <c r="AD322" s="14"/>
      <c r="AE322" s="10"/>
      <c r="AF322" s="14"/>
      <c r="AG322" s="10"/>
      <c r="AH322" s="14"/>
      <c r="AI322" s="10"/>
      <c r="AJ322" s="14"/>
      <c r="AK322" s="10"/>
      <c r="AL322" s="14"/>
      <c r="AM322" s="10"/>
      <c r="AN322" s="14"/>
      <c r="AO322" s="10"/>
      <c r="AU322" s="39"/>
      <c r="AW322" s="39"/>
      <c r="AX322" s="2">
        <f>VLOOKUP(A322,'andel av året (fra 2020)'!A:AA,27,FALSE)</f>
        <v>0.8600000000000001</v>
      </c>
      <c r="AY322">
        <f t="shared" si="4"/>
        <v>1</v>
      </c>
    </row>
    <row r="323" spans="1:51" x14ac:dyDescent="0.3">
      <c r="A323">
        <v>5405</v>
      </c>
      <c r="B323" s="42" t="s">
        <v>450</v>
      </c>
      <c r="C323" s="42" t="s">
        <v>523</v>
      </c>
      <c r="D323" s="13">
        <v>36892</v>
      </c>
      <c r="E323" s="10"/>
      <c r="F323" s="14"/>
      <c r="G323" s="9">
        <v>37483</v>
      </c>
      <c r="H323" s="14"/>
      <c r="I323" s="10"/>
      <c r="J323" s="14"/>
      <c r="K323" s="10"/>
      <c r="L323" s="14"/>
      <c r="M323" s="10"/>
      <c r="N323" s="14"/>
      <c r="O323" s="10"/>
      <c r="P323" s="14"/>
      <c r="Q323" s="10"/>
      <c r="R323" s="14"/>
      <c r="S323" s="10"/>
      <c r="T323" s="14"/>
      <c r="U323" s="10"/>
      <c r="V323" s="14"/>
      <c r="W323" s="10"/>
      <c r="X323" s="14"/>
      <c r="Y323" s="10"/>
      <c r="Z323" s="14"/>
      <c r="AA323" s="10"/>
      <c r="AB323" s="14"/>
      <c r="AC323" s="10"/>
      <c r="AD323" s="14"/>
      <c r="AE323" s="10"/>
      <c r="AF323" s="14"/>
      <c r="AG323" s="10"/>
      <c r="AH323" s="14"/>
      <c r="AI323" s="10"/>
      <c r="AJ323" s="14"/>
      <c r="AK323" s="10"/>
      <c r="AL323" s="14"/>
      <c r="AM323" s="10"/>
      <c r="AN323" s="14"/>
      <c r="AO323" s="10"/>
      <c r="AU323" s="39"/>
      <c r="AW323" s="39"/>
      <c r="AX323" s="2">
        <f>VLOOKUP(A323,'andel av året (fra 2020)'!A:AA,27,FALSE)</f>
        <v>1.62</v>
      </c>
      <c r="AY323">
        <f t="shared" ref="AY323:AY357" si="5">COUNT(D323,F323,H323,J323,L323,N323,P323,R323,T323,V323,X323,Z323,AB323,AD323,AF323,AH323,AJ323,AL323,AN323,AP323,AR323,AT323,AV323)</f>
        <v>1</v>
      </c>
    </row>
    <row r="324" spans="1:51" x14ac:dyDescent="0.3">
      <c r="A324">
        <v>5406</v>
      </c>
      <c r="B324" s="42" t="s">
        <v>451</v>
      </c>
      <c r="C324" s="42" t="s">
        <v>523</v>
      </c>
      <c r="AU324" s="39"/>
      <c r="AW324" s="39"/>
      <c r="AX324" s="2">
        <f>VLOOKUP(A324,'andel av året (fra 2020)'!A:AA,27,FALSE)</f>
        <v>0</v>
      </c>
      <c r="AY324">
        <f t="shared" si="5"/>
        <v>0</v>
      </c>
    </row>
    <row r="325" spans="1:51" x14ac:dyDescent="0.3">
      <c r="A325">
        <v>5411</v>
      </c>
      <c r="B325" s="42" t="s">
        <v>425</v>
      </c>
      <c r="C325" s="42" t="s">
        <v>523</v>
      </c>
      <c r="D325" s="14"/>
      <c r="E325" s="10"/>
      <c r="F325" s="14"/>
      <c r="G325" s="10"/>
      <c r="H325" s="13">
        <v>37795</v>
      </c>
      <c r="I325" s="10"/>
      <c r="J325" s="14"/>
      <c r="K325" s="10"/>
      <c r="L325" s="14"/>
      <c r="M325" s="9">
        <v>38575</v>
      </c>
      <c r="N325" s="14"/>
      <c r="O325" s="10"/>
      <c r="P325" s="14"/>
      <c r="Q325" s="10"/>
      <c r="R325" s="14"/>
      <c r="S325" s="10"/>
      <c r="T325" s="14"/>
      <c r="U325" s="10"/>
      <c r="V325" s="14"/>
      <c r="W325" s="10"/>
      <c r="X325" s="14"/>
      <c r="Y325" s="10"/>
      <c r="Z325" s="14"/>
      <c r="AA325" s="10"/>
      <c r="AB325" s="14"/>
      <c r="AC325" s="10"/>
      <c r="AD325" s="14"/>
      <c r="AE325" s="10"/>
      <c r="AF325" s="17">
        <v>42228</v>
      </c>
      <c r="AG325" s="10"/>
      <c r="AH325" s="14"/>
      <c r="AI325" s="10"/>
      <c r="AJ325" s="14"/>
      <c r="AK325" s="9">
        <v>42982</v>
      </c>
      <c r="AL325" s="13"/>
      <c r="AM325" s="9"/>
      <c r="AN325" s="13"/>
      <c r="AO325" s="9"/>
      <c r="AU325" s="39"/>
      <c r="AW325" s="39"/>
      <c r="AX325" s="2">
        <f>VLOOKUP(A325,'andel av året (fra 2020)'!A:AA,27,FALSE)</f>
        <v>4.1990410958904114</v>
      </c>
      <c r="AY325">
        <f t="shared" si="5"/>
        <v>2</v>
      </c>
    </row>
    <row r="326" spans="1:51" x14ac:dyDescent="0.3">
      <c r="A326">
        <v>5412</v>
      </c>
      <c r="B326" s="42" t="s">
        <v>409</v>
      </c>
      <c r="C326" s="42" t="s">
        <v>523</v>
      </c>
      <c r="AU326" s="39"/>
      <c r="AV326" s="50">
        <v>44958</v>
      </c>
      <c r="AW326" s="39"/>
      <c r="AX326" s="2">
        <f>VLOOKUP(A326,'andel av året (fra 2020)'!A:AA,27,FALSE)</f>
        <v>0.91</v>
      </c>
      <c r="AY326">
        <f t="shared" si="5"/>
        <v>1</v>
      </c>
    </row>
    <row r="327" spans="1:51" x14ac:dyDescent="0.3">
      <c r="A327">
        <v>5413</v>
      </c>
      <c r="B327" s="42" t="s">
        <v>428</v>
      </c>
      <c r="C327" s="42" t="s">
        <v>523</v>
      </c>
      <c r="AU327" s="39"/>
      <c r="AW327" s="39"/>
      <c r="AX327" s="2">
        <f>VLOOKUP(A327,'andel av året (fra 2020)'!A:AA,27,FALSE)</f>
        <v>0</v>
      </c>
      <c r="AY327">
        <f t="shared" si="5"/>
        <v>0</v>
      </c>
    </row>
    <row r="328" spans="1:51" x14ac:dyDescent="0.3">
      <c r="A328">
        <v>5414</v>
      </c>
      <c r="B328" s="42" t="s">
        <v>429</v>
      </c>
      <c r="C328" s="42" t="s">
        <v>523</v>
      </c>
      <c r="D328" s="14"/>
      <c r="E328" s="10"/>
      <c r="F328" s="14"/>
      <c r="G328" s="10"/>
      <c r="H328" s="13">
        <v>37825</v>
      </c>
      <c r="I328" s="10"/>
      <c r="J328" s="14"/>
      <c r="K328" s="9">
        <v>38295</v>
      </c>
      <c r="L328" s="14"/>
      <c r="M328" s="10"/>
      <c r="N328" s="14"/>
      <c r="O328" s="10"/>
      <c r="P328" s="14"/>
      <c r="Q328" s="10"/>
      <c r="R328" s="14"/>
      <c r="S328" s="10"/>
      <c r="T328" s="14"/>
      <c r="U328" s="10"/>
      <c r="V328" s="14"/>
      <c r="W328" s="10"/>
      <c r="X328" s="14"/>
      <c r="Y328" s="10"/>
      <c r="Z328" s="14"/>
      <c r="AA328" s="10"/>
      <c r="AB328" s="14"/>
      <c r="AC328" s="10"/>
      <c r="AD328" s="14"/>
      <c r="AE328" s="10"/>
      <c r="AF328" s="14"/>
      <c r="AG328" s="10"/>
      <c r="AH328" s="14"/>
      <c r="AI328" s="10"/>
      <c r="AJ328" s="14"/>
      <c r="AK328" s="10"/>
      <c r="AL328" s="14"/>
      <c r="AM328" s="10"/>
      <c r="AN328" s="14"/>
      <c r="AO328" s="10"/>
      <c r="AP328" s="46">
        <v>43991</v>
      </c>
      <c r="AS328" s="49">
        <v>44248</v>
      </c>
      <c r="AT328" s="50"/>
      <c r="AU328" s="39"/>
      <c r="AW328" s="39"/>
      <c r="AX328" s="2">
        <f>VLOOKUP(A328,'andel av året (fra 2020)'!A:AA,27,FALSE)</f>
        <v>1.9900000000000002</v>
      </c>
      <c r="AY328">
        <f t="shared" si="5"/>
        <v>2</v>
      </c>
    </row>
    <row r="329" spans="1:51" x14ac:dyDescent="0.3">
      <c r="A329">
        <v>5415</v>
      </c>
      <c r="B329" s="42" t="s">
        <v>430</v>
      </c>
      <c r="C329" s="42" t="s">
        <v>523</v>
      </c>
      <c r="AT329" s="50">
        <v>44873</v>
      </c>
      <c r="AU329" s="39"/>
      <c r="AW329" s="39"/>
      <c r="AX329" s="2">
        <f>VLOOKUP(A329,'andel av året (fra 2020)'!A:AA,27,FALSE)</f>
        <v>1.1499999999999999</v>
      </c>
      <c r="AY329">
        <f t="shared" si="5"/>
        <v>1</v>
      </c>
    </row>
    <row r="330" spans="1:51" x14ac:dyDescent="0.3">
      <c r="A330">
        <v>5416</v>
      </c>
      <c r="B330" s="42" t="s">
        <v>431</v>
      </c>
      <c r="C330" s="42" t="s">
        <v>523</v>
      </c>
      <c r="D330" s="14"/>
      <c r="E330" s="10"/>
      <c r="F330" s="13">
        <v>37448</v>
      </c>
      <c r="G330" s="10"/>
      <c r="H330" s="14"/>
      <c r="I330" s="10"/>
      <c r="J330" s="14"/>
      <c r="K330" s="10"/>
      <c r="L330" s="14"/>
      <c r="M330" s="10"/>
      <c r="N330" s="14"/>
      <c r="O330" s="9">
        <v>38896</v>
      </c>
      <c r="P330" s="14"/>
      <c r="Q330" s="10"/>
      <c r="R330" s="14"/>
      <c r="S330" s="10"/>
      <c r="T330" s="14"/>
      <c r="U330" s="10"/>
      <c r="V330" s="14"/>
      <c r="W330" s="10"/>
      <c r="X330" s="14"/>
      <c r="Y330" s="10"/>
      <c r="Z330" s="14"/>
      <c r="AA330" s="10"/>
      <c r="AB330" s="14"/>
      <c r="AC330" s="10"/>
      <c r="AD330" s="14"/>
      <c r="AE330" s="10"/>
      <c r="AF330" s="14"/>
      <c r="AG330" s="10"/>
      <c r="AH330" s="14"/>
      <c r="AI330" s="10"/>
      <c r="AJ330" s="14"/>
      <c r="AK330" s="10"/>
      <c r="AL330" s="14"/>
      <c r="AM330" s="10"/>
      <c r="AN330" s="14"/>
      <c r="AO330" s="10"/>
      <c r="AU330" s="39"/>
      <c r="AW330" s="39"/>
      <c r="AX330" s="2">
        <f>VLOOKUP(A330,'andel av året (fra 2020)'!A:AA,27,FALSE)</f>
        <v>3.99</v>
      </c>
      <c r="AY330">
        <f t="shared" si="5"/>
        <v>1</v>
      </c>
    </row>
    <row r="331" spans="1:51" x14ac:dyDescent="0.3">
      <c r="A331">
        <v>5417</v>
      </c>
      <c r="B331" s="42" t="s">
        <v>432</v>
      </c>
      <c r="C331" s="42" t="s">
        <v>523</v>
      </c>
      <c r="D331" s="13">
        <v>36892</v>
      </c>
      <c r="E331" s="10"/>
      <c r="F331" s="14"/>
      <c r="G331" s="10"/>
      <c r="H331" s="14"/>
      <c r="I331" s="10"/>
      <c r="J331" s="14"/>
      <c r="K331" s="10"/>
      <c r="L331" s="14"/>
      <c r="M331" s="10"/>
      <c r="N331" s="14"/>
      <c r="O331" s="10"/>
      <c r="P331" s="14"/>
      <c r="Q331" s="9">
        <v>39294</v>
      </c>
      <c r="R331" s="14"/>
      <c r="S331" s="10"/>
      <c r="T331" s="14"/>
      <c r="U331" s="10"/>
      <c r="V331" s="14"/>
      <c r="W331" s="10"/>
      <c r="X331" s="14"/>
      <c r="Y331" s="10"/>
      <c r="Z331" s="14"/>
      <c r="AA331" s="10"/>
      <c r="AB331" s="14"/>
      <c r="AC331" s="10"/>
      <c r="AD331" s="14"/>
      <c r="AE331" s="10"/>
      <c r="AF331" s="14"/>
      <c r="AG331" s="10"/>
      <c r="AH331" s="14"/>
      <c r="AI331" s="10"/>
      <c r="AJ331" s="14"/>
      <c r="AK331" s="10"/>
      <c r="AL331" s="14"/>
      <c r="AM331" s="10"/>
      <c r="AN331" s="14"/>
      <c r="AO331" s="10"/>
      <c r="AU331" s="39"/>
      <c r="AW331" s="39"/>
      <c r="AX331" s="2">
        <f>VLOOKUP(A331,'andel av året (fra 2020)'!A:AA,27,FALSE)</f>
        <v>6.58</v>
      </c>
      <c r="AY331">
        <f t="shared" si="5"/>
        <v>1</v>
      </c>
    </row>
    <row r="332" spans="1:51" x14ac:dyDescent="0.3">
      <c r="A332">
        <v>5418</v>
      </c>
      <c r="B332" s="42" t="s">
        <v>433</v>
      </c>
      <c r="C332" s="42" t="s">
        <v>523</v>
      </c>
      <c r="D332" s="14"/>
      <c r="E332" s="10"/>
      <c r="F332" s="14"/>
      <c r="G332" s="10"/>
      <c r="H332" s="14"/>
      <c r="I332" s="10"/>
      <c r="J332" s="13">
        <v>38278</v>
      </c>
      <c r="K332" s="10"/>
      <c r="L332" s="14"/>
      <c r="M332" s="10"/>
      <c r="N332" s="14"/>
      <c r="O332" s="10"/>
      <c r="P332" s="14"/>
      <c r="Q332" s="10"/>
      <c r="R332" s="14"/>
      <c r="S332" s="10"/>
      <c r="T332" s="14"/>
      <c r="U332" s="10"/>
      <c r="V332" s="14"/>
      <c r="W332" s="10"/>
      <c r="X332" s="14"/>
      <c r="Y332" s="11">
        <v>40890</v>
      </c>
      <c r="Z332" s="14"/>
      <c r="AA332" s="10"/>
      <c r="AB332" s="14"/>
      <c r="AC332" s="10"/>
      <c r="AD332" s="14"/>
      <c r="AE332" s="10"/>
      <c r="AF332" s="14"/>
      <c r="AG332" s="10"/>
      <c r="AH332" s="14"/>
      <c r="AI332" s="10"/>
      <c r="AJ332" s="14"/>
      <c r="AK332" s="10"/>
      <c r="AL332" s="14"/>
      <c r="AM332" s="10"/>
      <c r="AN332" s="14"/>
      <c r="AO332" s="10"/>
      <c r="AU332" s="39"/>
      <c r="AW332" s="39"/>
      <c r="AX332" s="2">
        <f>VLOOKUP(A332,'andel av året (fra 2020)'!A:AA,27,FALSE)</f>
        <v>7.1579452054794519</v>
      </c>
      <c r="AY332">
        <f t="shared" si="5"/>
        <v>1</v>
      </c>
    </row>
    <row r="333" spans="1:51" x14ac:dyDescent="0.3">
      <c r="A333">
        <v>5419</v>
      </c>
      <c r="B333" s="42" t="s">
        <v>434</v>
      </c>
      <c r="C333" s="42" t="s">
        <v>523</v>
      </c>
      <c r="D333" s="14"/>
      <c r="E333" s="10"/>
      <c r="F333" s="14"/>
      <c r="G333" s="10"/>
      <c r="H333" s="14"/>
      <c r="I333" s="10"/>
      <c r="J333" s="14"/>
      <c r="K333" s="10"/>
      <c r="L333" s="14"/>
      <c r="M333" s="10"/>
      <c r="N333" s="14"/>
      <c r="O333" s="10"/>
      <c r="P333" s="14"/>
      <c r="Q333" s="10"/>
      <c r="R333" s="14"/>
      <c r="S333" s="10"/>
      <c r="T333" s="14"/>
      <c r="U333" s="10"/>
      <c r="V333" s="13">
        <v>40277</v>
      </c>
      <c r="W333" s="10"/>
      <c r="X333" s="14"/>
      <c r="Y333" s="9">
        <v>40791</v>
      </c>
      <c r="Z333" s="14"/>
      <c r="AA333" s="10"/>
      <c r="AB333" s="14"/>
      <c r="AC333" s="10"/>
      <c r="AD333" s="14"/>
      <c r="AE333" s="10"/>
      <c r="AF333" s="14"/>
      <c r="AG333" s="10"/>
      <c r="AH333" s="14"/>
      <c r="AI333" s="10"/>
      <c r="AJ333" s="14"/>
      <c r="AK333" s="10"/>
      <c r="AL333" s="14"/>
      <c r="AM333" s="10"/>
      <c r="AN333" s="14"/>
      <c r="AO333" s="10"/>
      <c r="AU333" s="39"/>
      <c r="AW333" s="39"/>
      <c r="AX333" s="2">
        <f>VLOOKUP(A333,'andel av året (fra 2020)'!A:AA,27,FALSE)</f>
        <v>1.4067123287671233</v>
      </c>
      <c r="AY333">
        <f t="shared" si="5"/>
        <v>1</v>
      </c>
    </row>
    <row r="334" spans="1:51" x14ac:dyDescent="0.3">
      <c r="A334">
        <v>5420</v>
      </c>
      <c r="B334" s="42" t="s">
        <v>435</v>
      </c>
      <c r="C334" s="42" t="s">
        <v>523</v>
      </c>
      <c r="AU334" s="39"/>
      <c r="AW334" s="39"/>
      <c r="AX334" s="2">
        <f>VLOOKUP(A334,'andel av året (fra 2020)'!A:AA,27,FALSE)</f>
        <v>0</v>
      </c>
      <c r="AY334">
        <f t="shared" si="5"/>
        <v>0</v>
      </c>
    </row>
    <row r="335" spans="1:51" x14ac:dyDescent="0.3">
      <c r="A335">
        <v>5421</v>
      </c>
      <c r="B335" s="42" t="s">
        <v>512</v>
      </c>
      <c r="C335" s="42" t="s">
        <v>523</v>
      </c>
      <c r="AU335" s="39"/>
      <c r="AW335" s="39"/>
      <c r="AX335" s="2">
        <f>VLOOKUP(A335,'andel av året (fra 2020)'!A:AA,27,FALSE)</f>
        <v>0</v>
      </c>
      <c r="AY335">
        <f t="shared" si="5"/>
        <v>0</v>
      </c>
    </row>
    <row r="336" spans="1:51" x14ac:dyDescent="0.3">
      <c r="A336">
        <v>5422</v>
      </c>
      <c r="B336" s="42" t="s">
        <v>440</v>
      </c>
      <c r="C336" s="42" t="s">
        <v>523</v>
      </c>
      <c r="D336" s="13">
        <v>36892</v>
      </c>
      <c r="E336" s="10"/>
      <c r="F336" s="14"/>
      <c r="G336" s="10"/>
      <c r="H336" s="14"/>
      <c r="I336" s="9">
        <v>37825</v>
      </c>
      <c r="J336" s="14"/>
      <c r="K336" s="10"/>
      <c r="L336" s="14"/>
      <c r="M336" s="10"/>
      <c r="N336" s="14"/>
      <c r="O336" s="10"/>
      <c r="P336" s="14"/>
      <c r="Q336" s="10"/>
      <c r="R336" s="14"/>
      <c r="S336" s="10"/>
      <c r="T336" s="14"/>
      <c r="U336" s="10"/>
      <c r="V336" s="14"/>
      <c r="W336" s="10"/>
      <c r="X336" s="14"/>
      <c r="Y336" s="10"/>
      <c r="Z336" s="14"/>
      <c r="AA336" s="10"/>
      <c r="AB336" s="14"/>
      <c r="AC336" s="10"/>
      <c r="AD336" s="14"/>
      <c r="AE336" s="10"/>
      <c r="AF336" s="14"/>
      <c r="AG336" s="10"/>
      <c r="AH336" s="14"/>
      <c r="AI336" s="10"/>
      <c r="AJ336" s="14"/>
      <c r="AK336" s="10"/>
      <c r="AL336" s="14"/>
      <c r="AM336" s="10"/>
      <c r="AN336" s="14"/>
      <c r="AO336" s="10"/>
      <c r="AU336" s="39"/>
      <c r="AW336" s="39"/>
      <c r="AX336" s="2">
        <f>VLOOKUP(A336,'andel av året (fra 2020)'!A:AA,27,FALSE)</f>
        <v>2.56</v>
      </c>
      <c r="AY336">
        <f t="shared" si="5"/>
        <v>1</v>
      </c>
    </row>
    <row r="337" spans="1:51" x14ac:dyDescent="0.3">
      <c r="A337">
        <v>5423</v>
      </c>
      <c r="B337" s="42" t="s">
        <v>441</v>
      </c>
      <c r="C337" s="42" t="s">
        <v>523</v>
      </c>
      <c r="D337" s="14"/>
      <c r="E337" s="10"/>
      <c r="F337" s="13">
        <v>37448</v>
      </c>
      <c r="G337" s="10"/>
      <c r="H337" s="14"/>
      <c r="I337" s="9">
        <v>37825</v>
      </c>
      <c r="J337" s="14"/>
      <c r="K337" s="10"/>
      <c r="L337" s="14"/>
      <c r="M337" s="10"/>
      <c r="N337" s="14"/>
      <c r="O337" s="10"/>
      <c r="P337" s="14"/>
      <c r="Q337" s="10"/>
      <c r="R337" s="14"/>
      <c r="S337" s="10"/>
      <c r="T337" s="14"/>
      <c r="U337" s="10"/>
      <c r="V337" s="13">
        <v>40310</v>
      </c>
      <c r="W337" s="10"/>
      <c r="X337" s="14"/>
      <c r="Y337" s="10"/>
      <c r="Z337" s="14"/>
      <c r="AA337" s="10"/>
      <c r="AB337" s="14"/>
      <c r="AC337" s="9">
        <v>41521</v>
      </c>
      <c r="AD337" s="14"/>
      <c r="AE337" s="10"/>
      <c r="AF337" s="14"/>
      <c r="AG337" s="10"/>
      <c r="AH337" s="14"/>
      <c r="AI337" s="10"/>
      <c r="AJ337" s="14"/>
      <c r="AK337" s="10"/>
      <c r="AL337" s="14"/>
      <c r="AM337" s="10"/>
      <c r="AN337" s="14"/>
      <c r="AO337" s="10"/>
      <c r="AU337" s="39"/>
      <c r="AW337" s="39"/>
      <c r="AX337" s="2">
        <f>VLOOKUP(A337,'andel av året (fra 2020)'!A:AA,27,FALSE)</f>
        <v>4.3539726027397263</v>
      </c>
      <c r="AY337">
        <f t="shared" si="5"/>
        <v>2</v>
      </c>
    </row>
    <row r="338" spans="1:51" x14ac:dyDescent="0.3">
      <c r="A338">
        <v>5424</v>
      </c>
      <c r="B338" s="42" t="s">
        <v>442</v>
      </c>
      <c r="C338" s="42" t="s">
        <v>523</v>
      </c>
      <c r="D338" s="13">
        <v>36892</v>
      </c>
      <c r="E338" s="10"/>
      <c r="F338" s="14"/>
      <c r="G338" s="10"/>
      <c r="H338" s="14"/>
      <c r="I338" s="10"/>
      <c r="J338" s="14"/>
      <c r="K338" s="10"/>
      <c r="L338" s="14"/>
      <c r="M338" s="9">
        <v>38534</v>
      </c>
      <c r="N338" s="14"/>
      <c r="O338" s="10"/>
      <c r="P338" s="14"/>
      <c r="Q338" s="10"/>
      <c r="R338" s="13">
        <v>39496</v>
      </c>
      <c r="S338" s="9">
        <v>39563</v>
      </c>
      <c r="T338" s="13">
        <v>40123</v>
      </c>
      <c r="U338" s="10"/>
      <c r="V338" s="14"/>
      <c r="W338" s="10"/>
      <c r="X338" s="14"/>
      <c r="Y338" s="10"/>
      <c r="Z338" s="14"/>
      <c r="AA338" s="9">
        <v>41082</v>
      </c>
      <c r="AB338" s="14"/>
      <c r="AC338" s="10"/>
      <c r="AD338" s="14"/>
      <c r="AE338" s="10"/>
      <c r="AF338" s="14"/>
      <c r="AG338" s="10"/>
      <c r="AH338" s="14"/>
      <c r="AI338" s="10"/>
      <c r="AJ338" s="14"/>
      <c r="AK338" s="10"/>
      <c r="AL338" s="14"/>
      <c r="AM338" s="10"/>
      <c r="AN338" s="14"/>
      <c r="AO338" s="10"/>
      <c r="AU338" s="39"/>
      <c r="AW338" s="39"/>
      <c r="AX338" s="2">
        <f>VLOOKUP(A338,'andel av året (fra 2020)'!A:AA,27,FALSE)</f>
        <v>7.2826775956284147</v>
      </c>
      <c r="AY338">
        <f t="shared" si="5"/>
        <v>3</v>
      </c>
    </row>
    <row r="339" spans="1:51" x14ac:dyDescent="0.3">
      <c r="A339">
        <v>5425</v>
      </c>
      <c r="B339" s="42" t="s">
        <v>443</v>
      </c>
      <c r="C339" s="42" t="s">
        <v>523</v>
      </c>
      <c r="D339" s="14"/>
      <c r="E339" s="10"/>
      <c r="F339" s="14"/>
      <c r="G339" s="10"/>
      <c r="H339" s="14"/>
      <c r="I339" s="10"/>
      <c r="J339" s="13">
        <v>38049</v>
      </c>
      <c r="K339" s="9">
        <v>38149</v>
      </c>
      <c r="L339" s="14"/>
      <c r="M339" s="10"/>
      <c r="N339" s="14"/>
      <c r="O339" s="10"/>
      <c r="P339" s="14"/>
      <c r="Q339" s="10"/>
      <c r="R339" s="14"/>
      <c r="S339" s="10"/>
      <c r="T339" s="14"/>
      <c r="U339" s="10"/>
      <c r="V339" s="14"/>
      <c r="W339" s="10"/>
      <c r="X339" s="14"/>
      <c r="Y339" s="10"/>
      <c r="Z339" s="13">
        <v>40935</v>
      </c>
      <c r="AA339" s="10"/>
      <c r="AB339" s="14"/>
      <c r="AC339" s="10"/>
      <c r="AD339" s="14"/>
      <c r="AE339" s="10"/>
      <c r="AF339" s="14"/>
      <c r="AG339" s="10"/>
      <c r="AH339" s="14"/>
      <c r="AI339" s="9">
        <v>42590</v>
      </c>
      <c r="AJ339" s="13"/>
      <c r="AK339" s="9"/>
      <c r="AL339" s="13"/>
      <c r="AM339" s="9"/>
      <c r="AN339" s="13"/>
      <c r="AO339" s="9"/>
      <c r="AU339" s="39"/>
      <c r="AW339" s="39"/>
      <c r="AX339" s="2">
        <f>VLOOKUP(A339,'andel av året (fra 2020)'!A:AA,27,FALSE)</f>
        <v>4.7989617486338796</v>
      </c>
      <c r="AY339">
        <f t="shared" si="5"/>
        <v>2</v>
      </c>
    </row>
    <row r="340" spans="1:51" x14ac:dyDescent="0.3">
      <c r="A340">
        <v>5426</v>
      </c>
      <c r="B340" s="42" t="s">
        <v>513</v>
      </c>
      <c r="C340" s="42" t="s">
        <v>523</v>
      </c>
      <c r="D340" s="13">
        <v>36892</v>
      </c>
      <c r="E340" s="10"/>
      <c r="F340" s="14"/>
      <c r="G340" s="10"/>
      <c r="H340" s="14"/>
      <c r="I340" s="10"/>
      <c r="J340" s="14"/>
      <c r="K340" s="10"/>
      <c r="L340" s="14"/>
      <c r="M340" s="9">
        <v>38575</v>
      </c>
      <c r="N340" s="14"/>
      <c r="O340" s="10"/>
      <c r="P340" s="14"/>
      <c r="Q340" s="10"/>
      <c r="R340" s="14"/>
      <c r="S340" s="10"/>
      <c r="T340" s="14"/>
      <c r="U340" s="10"/>
      <c r="V340" s="14"/>
      <c r="W340" s="10"/>
      <c r="X340" s="14"/>
      <c r="Y340" s="10"/>
      <c r="Z340" s="14"/>
      <c r="AA340" s="10"/>
      <c r="AB340" s="14"/>
      <c r="AC340" s="10"/>
      <c r="AD340" s="14"/>
      <c r="AE340" s="10"/>
      <c r="AF340" s="14"/>
      <c r="AG340" s="10"/>
      <c r="AH340" s="14"/>
      <c r="AI340" s="10"/>
      <c r="AJ340" s="14"/>
      <c r="AK340" s="10"/>
      <c r="AL340" s="14"/>
      <c r="AM340" s="10"/>
      <c r="AN340" s="14"/>
      <c r="AO340" s="10"/>
      <c r="AT340" s="50">
        <v>44728</v>
      </c>
      <c r="AU340" s="39"/>
      <c r="AW340" s="49">
        <v>45106</v>
      </c>
      <c r="AX340" s="2">
        <f>VLOOKUP(A340,'andel av året (fra 2020)'!A:AA,27,FALSE)</f>
        <v>5.6400000000000006</v>
      </c>
      <c r="AY340">
        <f t="shared" si="5"/>
        <v>2</v>
      </c>
    </row>
    <row r="341" spans="1:51" x14ac:dyDescent="0.3">
      <c r="A341">
        <v>5427</v>
      </c>
      <c r="B341" s="42" t="s">
        <v>445</v>
      </c>
      <c r="C341" s="42" t="s">
        <v>523</v>
      </c>
      <c r="D341" s="14"/>
      <c r="E341" s="10"/>
      <c r="F341" s="14"/>
      <c r="G341" s="10"/>
      <c r="H341" s="14"/>
      <c r="I341" s="10"/>
      <c r="J341" s="14"/>
      <c r="K341" s="10"/>
      <c r="L341" s="14"/>
      <c r="M341" s="10"/>
      <c r="N341" s="14"/>
      <c r="O341" s="10"/>
      <c r="P341" s="14"/>
      <c r="Q341" s="10"/>
      <c r="R341" s="13">
        <v>39678</v>
      </c>
      <c r="S341" s="10"/>
      <c r="T341" s="14"/>
      <c r="U341" s="10"/>
      <c r="V341" s="14"/>
      <c r="W341" s="10"/>
      <c r="X341" s="14"/>
      <c r="Y341" s="10"/>
      <c r="Z341" s="14"/>
      <c r="AA341" s="10"/>
      <c r="AB341" s="14"/>
      <c r="AC341" s="9">
        <v>41521</v>
      </c>
      <c r="AD341" s="14"/>
      <c r="AE341" s="10"/>
      <c r="AF341" s="14"/>
      <c r="AG341" s="10"/>
      <c r="AH341" s="14"/>
      <c r="AI341" s="10"/>
      <c r="AJ341" s="14"/>
      <c r="AK341" s="10"/>
      <c r="AL341" s="14"/>
      <c r="AM341" s="10"/>
      <c r="AN341" s="14"/>
      <c r="AO341" s="10"/>
      <c r="AU341" s="39"/>
      <c r="AW341" s="39"/>
      <c r="AX341" s="2">
        <f>VLOOKUP(A341,'andel av året (fra 2020)'!A:AA,27,FALSE)</f>
        <v>5.0439726027397258</v>
      </c>
      <c r="AY341">
        <f t="shared" si="5"/>
        <v>1</v>
      </c>
    </row>
    <row r="342" spans="1:51" x14ac:dyDescent="0.3">
      <c r="A342">
        <v>5428</v>
      </c>
      <c r="B342" s="42" t="s">
        <v>446</v>
      </c>
      <c r="C342" s="42" t="s">
        <v>523</v>
      </c>
      <c r="D342" s="14"/>
      <c r="E342" s="10"/>
      <c r="F342" s="14"/>
      <c r="G342" s="10"/>
      <c r="H342" s="14"/>
      <c r="I342" s="10"/>
      <c r="J342" s="13">
        <v>38062</v>
      </c>
      <c r="K342" s="10"/>
      <c r="L342" s="14"/>
      <c r="M342" s="10"/>
      <c r="N342" s="14"/>
      <c r="O342" s="10"/>
      <c r="P342" s="14"/>
      <c r="Q342" s="10"/>
      <c r="R342" s="14"/>
      <c r="S342" s="10"/>
      <c r="T342" s="14"/>
      <c r="U342" s="10"/>
      <c r="V342" s="14"/>
      <c r="W342" s="10"/>
      <c r="X342" s="14"/>
      <c r="Y342" s="10"/>
      <c r="Z342" s="14"/>
      <c r="AA342" s="10"/>
      <c r="AB342" s="14"/>
      <c r="AC342" s="10"/>
      <c r="AD342" s="14"/>
      <c r="AE342" s="10"/>
      <c r="AF342" s="14"/>
      <c r="AG342" s="10"/>
      <c r="AH342" s="14"/>
      <c r="AI342" s="10"/>
      <c r="AJ342" s="14"/>
      <c r="AK342" s="10"/>
      <c r="AL342" s="14"/>
      <c r="AM342" s="9">
        <v>43276</v>
      </c>
      <c r="AN342" s="13"/>
      <c r="AO342" s="9"/>
      <c r="AU342" s="39"/>
      <c r="AW342" s="39"/>
      <c r="AX342" s="2">
        <f>VLOOKUP(A342,'andel av året (fra 2020)'!A:AA,27,FALSE)</f>
        <v>14.280000000000001</v>
      </c>
      <c r="AY342">
        <f t="shared" si="5"/>
        <v>1</v>
      </c>
    </row>
    <row r="343" spans="1:51" x14ac:dyDescent="0.3">
      <c r="A343">
        <v>5429</v>
      </c>
      <c r="B343" s="42" t="s">
        <v>447</v>
      </c>
      <c r="C343" s="42" t="s">
        <v>523</v>
      </c>
      <c r="AU343" s="39"/>
      <c r="AW343" s="39"/>
      <c r="AX343" s="2">
        <f>VLOOKUP(A343,'andel av året (fra 2020)'!A:AA,27,FALSE)</f>
        <v>0</v>
      </c>
      <c r="AY343">
        <f t="shared" si="5"/>
        <v>0</v>
      </c>
    </row>
    <row r="344" spans="1:51" x14ac:dyDescent="0.3">
      <c r="A344">
        <v>5430</v>
      </c>
      <c r="B344" s="42" t="s">
        <v>475</v>
      </c>
      <c r="C344" s="42" t="s">
        <v>523</v>
      </c>
      <c r="D344" s="14"/>
      <c r="E344" s="10"/>
      <c r="F344" s="14"/>
      <c r="G344" s="10"/>
      <c r="H344" s="13">
        <v>37712</v>
      </c>
      <c r="I344" s="10"/>
      <c r="J344" s="14"/>
      <c r="K344" s="10"/>
      <c r="L344" s="14"/>
      <c r="M344" s="9">
        <v>38547</v>
      </c>
      <c r="N344" s="14"/>
      <c r="O344" s="10"/>
      <c r="P344" s="14"/>
      <c r="Q344" s="10"/>
      <c r="R344" s="14"/>
      <c r="S344" s="10"/>
      <c r="T344" s="14"/>
      <c r="U344" s="10"/>
      <c r="V344" s="14"/>
      <c r="W344" s="10"/>
      <c r="X344" s="14"/>
      <c r="Y344" s="10"/>
      <c r="Z344" s="14"/>
      <c r="AA344" s="10"/>
      <c r="AB344" s="13">
        <v>41499</v>
      </c>
      <c r="AC344" s="10"/>
      <c r="AD344" s="14"/>
      <c r="AE344" s="10"/>
      <c r="AF344" s="14"/>
      <c r="AG344" s="10"/>
      <c r="AH344" s="14"/>
      <c r="AI344" s="10"/>
      <c r="AJ344" s="14"/>
      <c r="AK344" s="9">
        <v>42958</v>
      </c>
      <c r="AL344" s="13"/>
      <c r="AM344" s="9"/>
      <c r="AN344" s="13"/>
      <c r="AO344" s="9"/>
      <c r="AU344" s="39"/>
      <c r="AW344" s="39"/>
      <c r="AX344" s="2">
        <f>VLOOKUP(A344,'andel av året (fra 2020)'!A:AA,27,FALSE)</f>
        <v>6.2763013698630141</v>
      </c>
      <c r="AY344">
        <f t="shared" si="5"/>
        <v>2</v>
      </c>
    </row>
    <row r="345" spans="1:51" x14ac:dyDescent="0.3">
      <c r="A345">
        <v>5432</v>
      </c>
      <c r="B345" s="42" t="s">
        <v>453</v>
      </c>
      <c r="C345" s="42" t="s">
        <v>523</v>
      </c>
      <c r="D345" s="14"/>
      <c r="E345" s="10"/>
      <c r="F345" s="14"/>
      <c r="G345" s="10"/>
      <c r="H345" s="14"/>
      <c r="I345" s="10"/>
      <c r="J345" s="13">
        <v>38012</v>
      </c>
      <c r="K345" s="10"/>
      <c r="L345" s="14"/>
      <c r="M345" s="9">
        <v>38503</v>
      </c>
      <c r="N345" s="14"/>
      <c r="O345" s="10"/>
      <c r="P345" s="14"/>
      <c r="Q345" s="10"/>
      <c r="R345" s="14"/>
      <c r="S345" s="10"/>
      <c r="T345" s="14"/>
      <c r="U345" s="10"/>
      <c r="V345" s="14"/>
      <c r="W345" s="10"/>
      <c r="X345" s="14"/>
      <c r="Y345" s="10"/>
      <c r="Z345" s="14"/>
      <c r="AA345" s="10"/>
      <c r="AB345" s="14"/>
      <c r="AC345" s="10"/>
      <c r="AD345" s="14"/>
      <c r="AE345" s="10"/>
      <c r="AF345" s="14"/>
      <c r="AG345" s="10"/>
      <c r="AH345" s="14"/>
      <c r="AI345" s="10"/>
      <c r="AJ345" s="14"/>
      <c r="AK345" s="10"/>
      <c r="AL345" s="14"/>
      <c r="AM345" s="10"/>
      <c r="AN345" s="14"/>
      <c r="AO345" s="10"/>
      <c r="AU345" s="39"/>
      <c r="AW345" s="39"/>
      <c r="AX345" s="2">
        <f>VLOOKUP(A345,'andel av året (fra 2020)'!A:AA,27,FALSE)</f>
        <v>1.34</v>
      </c>
      <c r="AY345">
        <f t="shared" si="5"/>
        <v>1</v>
      </c>
    </row>
    <row r="346" spans="1:51" x14ac:dyDescent="0.3">
      <c r="A346">
        <v>5433</v>
      </c>
      <c r="B346" s="42" t="s">
        <v>454</v>
      </c>
      <c r="C346" s="42" t="s">
        <v>523</v>
      </c>
      <c r="D346" s="14"/>
      <c r="E346" s="10"/>
      <c r="F346" s="14"/>
      <c r="G346" s="10"/>
      <c r="H346" s="14"/>
      <c r="I346" s="10"/>
      <c r="J346" s="13">
        <v>38065</v>
      </c>
      <c r="K346" s="10"/>
      <c r="L346" s="14"/>
      <c r="M346" s="10"/>
      <c r="N346" s="14"/>
      <c r="O346" s="10"/>
      <c r="P346" s="14"/>
      <c r="Q346" s="9">
        <v>39272</v>
      </c>
      <c r="R346" s="14"/>
      <c r="S346" s="10"/>
      <c r="T346" s="14"/>
      <c r="U346" s="10"/>
      <c r="V346" s="14"/>
      <c r="W346" s="10"/>
      <c r="X346" s="14"/>
      <c r="Y346" s="10"/>
      <c r="Z346" s="14"/>
      <c r="AA346" s="10"/>
      <c r="AB346" s="14"/>
      <c r="AC346" s="10"/>
      <c r="AD346" s="14"/>
      <c r="AE346" s="10"/>
      <c r="AF346" s="14"/>
      <c r="AG346" s="10"/>
      <c r="AH346" s="14"/>
      <c r="AI346" s="10"/>
      <c r="AJ346" s="14"/>
      <c r="AK346" s="10"/>
      <c r="AL346" s="14"/>
      <c r="AM346" s="10"/>
      <c r="AN346" s="14"/>
      <c r="AO346" s="10"/>
      <c r="AU346" s="39"/>
      <c r="AW346" s="39"/>
      <c r="AX346" s="2">
        <f>VLOOKUP(A346,'andel av året (fra 2020)'!A:AA,27,FALSE)</f>
        <v>3.31</v>
      </c>
      <c r="AY346">
        <f t="shared" si="5"/>
        <v>1</v>
      </c>
    </row>
    <row r="347" spans="1:51" x14ac:dyDescent="0.3">
      <c r="A347">
        <v>5434</v>
      </c>
      <c r="B347" s="42" t="s">
        <v>456</v>
      </c>
      <c r="C347" s="42" t="s">
        <v>523</v>
      </c>
      <c r="AU347" s="39"/>
      <c r="AW347" s="39"/>
      <c r="AX347" s="2">
        <f>VLOOKUP(A347,'andel av året (fra 2020)'!A:AA,27,FALSE)</f>
        <v>0</v>
      </c>
      <c r="AY347">
        <f t="shared" si="5"/>
        <v>0</v>
      </c>
    </row>
    <row r="348" spans="1:51" x14ac:dyDescent="0.3">
      <c r="A348">
        <v>5435</v>
      </c>
      <c r="B348" s="42" t="s">
        <v>457</v>
      </c>
      <c r="C348" s="42" t="s">
        <v>523</v>
      </c>
      <c r="D348" s="14"/>
      <c r="E348" s="10"/>
      <c r="F348" s="14"/>
      <c r="G348" s="10"/>
      <c r="H348" s="14"/>
      <c r="I348" s="10"/>
      <c r="J348" s="14"/>
      <c r="K348" s="10"/>
      <c r="L348" s="14"/>
      <c r="M348" s="10"/>
      <c r="N348" s="14"/>
      <c r="O348" s="10"/>
      <c r="P348" s="14"/>
      <c r="Q348" s="10"/>
      <c r="R348" s="14"/>
      <c r="S348" s="10"/>
      <c r="T348" s="13">
        <v>40031</v>
      </c>
      <c r="U348" s="10"/>
      <c r="V348" s="14"/>
      <c r="W348" s="10"/>
      <c r="X348" s="14"/>
      <c r="Y348" s="9">
        <v>40791</v>
      </c>
      <c r="Z348" s="14"/>
      <c r="AA348" s="10"/>
      <c r="AB348" s="14"/>
      <c r="AC348" s="10"/>
      <c r="AD348" s="14"/>
      <c r="AE348" s="10"/>
      <c r="AF348" s="14"/>
      <c r="AG348" s="10"/>
      <c r="AH348" s="14"/>
      <c r="AI348" s="10"/>
      <c r="AJ348" s="14"/>
      <c r="AK348" s="10"/>
      <c r="AL348" s="14"/>
      <c r="AM348" s="10"/>
      <c r="AN348" s="14"/>
      <c r="AO348" s="10"/>
      <c r="AU348" s="39"/>
      <c r="AW348" s="39"/>
      <c r="AX348" s="2">
        <f>VLOOKUP(A348,'andel av året (fra 2020)'!A:AA,27,FALSE)</f>
        <v>2.056712328767123</v>
      </c>
      <c r="AY348">
        <f t="shared" si="5"/>
        <v>1</v>
      </c>
    </row>
    <row r="349" spans="1:51" ht="13.95" customHeight="1" x14ac:dyDescent="0.3">
      <c r="A349">
        <v>5436</v>
      </c>
      <c r="B349" s="42" t="s">
        <v>458</v>
      </c>
      <c r="C349" s="42" t="s">
        <v>523</v>
      </c>
      <c r="D349" s="13">
        <v>36892</v>
      </c>
      <c r="E349" s="10"/>
      <c r="F349" s="14"/>
      <c r="G349" s="10"/>
      <c r="H349" s="14"/>
      <c r="I349" s="9">
        <v>37797</v>
      </c>
      <c r="J349" s="13">
        <v>38240</v>
      </c>
      <c r="K349" s="10"/>
      <c r="L349" s="14"/>
      <c r="M349" s="10"/>
      <c r="N349" s="14"/>
      <c r="O349" s="10"/>
      <c r="P349" s="14"/>
      <c r="Q349" s="10"/>
      <c r="R349" s="14"/>
      <c r="S349" s="10"/>
      <c r="T349" s="14"/>
      <c r="U349" s="10"/>
      <c r="V349" s="14"/>
      <c r="W349" s="9">
        <v>40424</v>
      </c>
      <c r="X349" s="14"/>
      <c r="Y349" s="10"/>
      <c r="Z349" s="14"/>
      <c r="AA349" s="10"/>
      <c r="AB349" s="14"/>
      <c r="AC349" s="10"/>
      <c r="AD349" s="13">
        <v>41864</v>
      </c>
      <c r="AE349" s="10"/>
      <c r="AF349" s="14"/>
      <c r="AG349" s="10"/>
      <c r="AH349" s="14"/>
      <c r="AI349" s="10"/>
      <c r="AJ349" s="14"/>
      <c r="AK349" s="10"/>
      <c r="AL349" s="14"/>
      <c r="AM349" s="9">
        <v>43321</v>
      </c>
      <c r="AN349" s="13"/>
      <c r="AO349" s="9"/>
      <c r="AP349" s="46">
        <v>43959</v>
      </c>
      <c r="AR349" s="50"/>
      <c r="AU349" s="39"/>
      <c r="AW349" s="39"/>
      <c r="AX349" s="2">
        <f>VLOOKUP(A349,'andel av året (fra 2020)'!A:AA,27,FALSE)</f>
        <v>16.096301369863014</v>
      </c>
      <c r="AY349">
        <f t="shared" si="5"/>
        <v>4</v>
      </c>
    </row>
    <row r="350" spans="1:51" x14ac:dyDescent="0.3">
      <c r="A350">
        <v>5437</v>
      </c>
      <c r="B350" s="42" t="s">
        <v>514</v>
      </c>
      <c r="C350" s="42" t="s">
        <v>523</v>
      </c>
      <c r="D350" s="14"/>
      <c r="E350" s="10"/>
      <c r="F350" s="14"/>
      <c r="G350" s="10"/>
      <c r="H350" s="14"/>
      <c r="I350" s="10"/>
      <c r="J350" s="14"/>
      <c r="K350" s="10"/>
      <c r="L350" s="13">
        <v>38511</v>
      </c>
      <c r="M350" s="10"/>
      <c r="N350" s="14"/>
      <c r="O350" s="10"/>
      <c r="P350" s="14"/>
      <c r="Q350" s="9">
        <v>39272</v>
      </c>
      <c r="R350" s="14"/>
      <c r="S350" s="10"/>
      <c r="T350" s="14"/>
      <c r="U350" s="10"/>
      <c r="V350" s="14"/>
      <c r="W350" s="10"/>
      <c r="X350" s="14"/>
      <c r="Y350" s="10"/>
      <c r="Z350" s="13">
        <v>41029</v>
      </c>
      <c r="AA350" s="10"/>
      <c r="AB350" s="14"/>
      <c r="AC350" s="10"/>
      <c r="AD350" s="14"/>
      <c r="AE350" s="10"/>
      <c r="AF350" s="14"/>
      <c r="AG350" s="9">
        <v>42283</v>
      </c>
      <c r="AH350" s="13"/>
      <c r="AI350" s="9"/>
      <c r="AJ350" s="13"/>
      <c r="AK350" s="9"/>
      <c r="AL350" s="13"/>
      <c r="AM350" s="9"/>
      <c r="AN350" s="13">
        <v>43721</v>
      </c>
      <c r="AO350" s="9"/>
      <c r="AU350" s="49">
        <v>44797</v>
      </c>
      <c r="AV350" s="50"/>
      <c r="AW350" s="49"/>
      <c r="AX350" s="2">
        <f>VLOOKUP(A350,'andel av året (fra 2020)'!A:AA,27,FALSE)</f>
        <v>8.8637749831574233</v>
      </c>
      <c r="AY350">
        <f t="shared" si="5"/>
        <v>3</v>
      </c>
    </row>
    <row r="351" spans="1:51" x14ac:dyDescent="0.3">
      <c r="A351">
        <v>5438</v>
      </c>
      <c r="B351" s="42" t="s">
        <v>460</v>
      </c>
      <c r="C351" s="42" t="s">
        <v>523</v>
      </c>
      <c r="AU351" s="39"/>
      <c r="AW351" s="39"/>
      <c r="AX351" s="2">
        <f>VLOOKUP(A351,'andel av året (fra 2020)'!A:AA,27,FALSE)</f>
        <v>0</v>
      </c>
      <c r="AY351">
        <f t="shared" si="5"/>
        <v>0</v>
      </c>
    </row>
    <row r="352" spans="1:51" x14ac:dyDescent="0.3">
      <c r="A352">
        <v>5439</v>
      </c>
      <c r="B352" s="42" t="s">
        <v>461</v>
      </c>
      <c r="C352" s="42" t="s">
        <v>523</v>
      </c>
      <c r="D352" s="14"/>
      <c r="E352" s="10"/>
      <c r="F352" s="14"/>
      <c r="G352" s="10"/>
      <c r="H352" s="13">
        <v>37659</v>
      </c>
      <c r="I352" s="10"/>
      <c r="J352" s="14"/>
      <c r="K352" s="10"/>
      <c r="L352" s="14"/>
      <c r="M352" s="10"/>
      <c r="N352" s="14"/>
      <c r="O352" s="10"/>
      <c r="P352" s="14"/>
      <c r="Q352" s="10"/>
      <c r="R352" s="14"/>
      <c r="S352" s="9">
        <v>39694</v>
      </c>
      <c r="T352" s="14"/>
      <c r="U352" s="10"/>
      <c r="V352" s="14"/>
      <c r="W352" s="10"/>
      <c r="X352" s="13">
        <v>40546</v>
      </c>
      <c r="Y352" s="10"/>
      <c r="Z352" s="14"/>
      <c r="AA352" s="10"/>
      <c r="AB352" s="14"/>
      <c r="AC352" s="10"/>
      <c r="AD352" s="14"/>
      <c r="AE352" s="10"/>
      <c r="AF352" s="14"/>
      <c r="AG352" s="10"/>
      <c r="AH352" s="14"/>
      <c r="AI352" s="10"/>
      <c r="AJ352" s="14"/>
      <c r="AK352" s="9">
        <v>42958</v>
      </c>
      <c r="AL352" s="13"/>
      <c r="AM352" s="9"/>
      <c r="AN352" s="13"/>
      <c r="AO352" s="9"/>
      <c r="AR352" s="50">
        <v>44468</v>
      </c>
      <c r="AU352" s="39"/>
      <c r="AW352" s="39"/>
      <c r="AX352" s="2">
        <f>VLOOKUP(A352,'andel av året (fra 2020)'!A:AA,27,FALSE)</f>
        <v>14.434520547945205</v>
      </c>
      <c r="AY352">
        <f t="shared" si="5"/>
        <v>3</v>
      </c>
    </row>
    <row r="353" spans="1:51" x14ac:dyDescent="0.3">
      <c r="A353">
        <v>5440</v>
      </c>
      <c r="B353" s="42" t="s">
        <v>462</v>
      </c>
      <c r="C353" s="42" t="s">
        <v>523</v>
      </c>
      <c r="AU353" s="39"/>
      <c r="AW353" s="39"/>
      <c r="AX353" s="2">
        <f>VLOOKUP(A353,'andel av året (fra 2020)'!A:AA,27,FALSE)</f>
        <v>0</v>
      </c>
      <c r="AY353">
        <f t="shared" si="5"/>
        <v>0</v>
      </c>
    </row>
    <row r="354" spans="1:51" x14ac:dyDescent="0.3">
      <c r="A354">
        <v>5441</v>
      </c>
      <c r="B354" s="42" t="s">
        <v>463</v>
      </c>
      <c r="C354" s="42" t="s">
        <v>523</v>
      </c>
      <c r="AU354" s="39"/>
      <c r="AW354" s="39"/>
      <c r="AX354" s="2">
        <f>VLOOKUP(A354,'andel av året (fra 2020)'!A:AA,27,FALSE)</f>
        <v>0</v>
      </c>
      <c r="AY354">
        <f t="shared" si="5"/>
        <v>0</v>
      </c>
    </row>
    <row r="355" spans="1:51" x14ac:dyDescent="0.3">
      <c r="A355">
        <v>5442</v>
      </c>
      <c r="B355" s="42" t="s">
        <v>464</v>
      </c>
      <c r="C355" s="42" t="s">
        <v>523</v>
      </c>
      <c r="AU355" s="39"/>
      <c r="AW355" s="39"/>
      <c r="AX355" s="2">
        <f>VLOOKUP(A355,'andel av året (fra 2020)'!A:AA,27,FALSE)</f>
        <v>0</v>
      </c>
      <c r="AY355">
        <f t="shared" si="5"/>
        <v>0</v>
      </c>
    </row>
    <row r="356" spans="1:51" x14ac:dyDescent="0.3">
      <c r="A356">
        <v>5443</v>
      </c>
      <c r="B356" s="42" t="s">
        <v>465</v>
      </c>
      <c r="C356" s="42" t="s">
        <v>523</v>
      </c>
      <c r="AU356" s="39"/>
      <c r="AW356" s="39"/>
      <c r="AX356" s="2">
        <f>VLOOKUP(A356,'andel av året (fra 2020)'!A:AA,27,FALSE)</f>
        <v>0</v>
      </c>
      <c r="AY356">
        <f t="shared" si="5"/>
        <v>0</v>
      </c>
    </row>
    <row r="357" spans="1:51" x14ac:dyDescent="0.3">
      <c r="A357">
        <v>5444</v>
      </c>
      <c r="B357" s="42" t="s">
        <v>466</v>
      </c>
      <c r="C357" s="42" t="s">
        <v>523</v>
      </c>
      <c r="AU357" s="39"/>
      <c r="AW357" s="39"/>
      <c r="AX357" s="2">
        <f>VLOOKUP(A357,'andel av året (fra 2020)'!A:AA,27,FALSE)</f>
        <v>0</v>
      </c>
      <c r="AY357">
        <f t="shared" si="5"/>
        <v>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53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baseColWidth="10" defaultRowHeight="14.4" x14ac:dyDescent="0.3"/>
  <cols>
    <col min="1" max="1" width="18.44140625" customWidth="1"/>
    <col min="3" max="3" width="20" bestFit="1" customWidth="1"/>
    <col min="4" max="22" width="5" bestFit="1" customWidth="1"/>
    <col min="23" max="23" width="11.5546875" bestFit="1" customWidth="1"/>
    <col min="24" max="26" width="11.5546875" customWidth="1"/>
  </cols>
  <sheetData>
    <row r="1" spans="1:28" x14ac:dyDescent="0.3">
      <c r="C1" s="39"/>
      <c r="D1" s="1">
        <v>2001</v>
      </c>
      <c r="E1" s="1">
        <v>2002</v>
      </c>
      <c r="F1" s="1">
        <v>2003</v>
      </c>
      <c r="G1" s="1">
        <v>2004</v>
      </c>
      <c r="H1" s="1">
        <v>2005</v>
      </c>
      <c r="I1" s="1">
        <v>2006</v>
      </c>
      <c r="J1" s="1">
        <v>2007</v>
      </c>
      <c r="K1" s="1">
        <v>2008</v>
      </c>
      <c r="L1" s="1">
        <v>2009</v>
      </c>
      <c r="M1" s="1">
        <v>2010</v>
      </c>
      <c r="N1" s="1">
        <v>2011</v>
      </c>
      <c r="O1" s="1">
        <v>2012</v>
      </c>
      <c r="P1" s="1">
        <v>2013</v>
      </c>
      <c r="Q1" s="1">
        <v>2014</v>
      </c>
      <c r="R1" s="1">
        <v>2015</v>
      </c>
      <c r="S1" s="1">
        <v>2016</v>
      </c>
      <c r="T1" s="1">
        <v>2017</v>
      </c>
      <c r="U1" s="1">
        <v>2018</v>
      </c>
      <c r="V1" s="1">
        <v>2019</v>
      </c>
      <c r="W1" s="1">
        <v>2020</v>
      </c>
      <c r="X1" s="1">
        <v>2021</v>
      </c>
      <c r="Y1" s="1">
        <v>2022</v>
      </c>
      <c r="Z1" s="1">
        <v>2023</v>
      </c>
      <c r="AA1" s="1" t="s">
        <v>481</v>
      </c>
      <c r="AB1" s="1" t="s">
        <v>477</v>
      </c>
    </row>
    <row r="2" spans="1:28" x14ac:dyDescent="0.3">
      <c r="A2" t="s">
        <v>516</v>
      </c>
      <c r="B2" t="s">
        <v>1</v>
      </c>
      <c r="C2" s="39" t="s">
        <v>2</v>
      </c>
    </row>
    <row r="3" spans="1:28" x14ac:dyDescent="0.3">
      <c r="A3" s="44" t="s">
        <v>515</v>
      </c>
      <c r="B3" s="45" t="s">
        <v>67</v>
      </c>
      <c r="C3" s="47" t="s">
        <v>67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2">
        <f>SUM(D3:Z3)</f>
        <v>0</v>
      </c>
      <c r="AB3">
        <f>VLOOKUP(A3,'Innmeldingogutmelding(fra2020)'!A:AY,51,1)</f>
        <v>0</v>
      </c>
    </row>
    <row r="4" spans="1:28" x14ac:dyDescent="0.3">
      <c r="A4" s="7">
        <v>1101</v>
      </c>
      <c r="B4" s="45" t="s">
        <v>204</v>
      </c>
      <c r="C4" s="42" t="s">
        <v>205</v>
      </c>
      <c r="D4" t="s">
        <v>480</v>
      </c>
      <c r="E4" t="s">
        <v>480</v>
      </c>
      <c r="F4">
        <v>0.75</v>
      </c>
      <c r="G4">
        <v>1</v>
      </c>
      <c r="H4">
        <v>1</v>
      </c>
      <c r="I4">
        <v>0.59</v>
      </c>
      <c r="J4" t="s">
        <v>480</v>
      </c>
      <c r="K4" t="s">
        <v>480</v>
      </c>
      <c r="L4" t="s">
        <v>480</v>
      </c>
      <c r="M4" t="s">
        <v>480</v>
      </c>
      <c r="N4" t="s">
        <v>480</v>
      </c>
      <c r="O4" t="s">
        <v>480</v>
      </c>
      <c r="P4" t="s">
        <v>480</v>
      </c>
      <c r="Q4" t="s">
        <v>480</v>
      </c>
      <c r="R4" t="s">
        <v>480</v>
      </c>
      <c r="W4" s="5"/>
      <c r="X4" s="5"/>
      <c r="Y4" s="5"/>
      <c r="Z4" s="5"/>
      <c r="AA4" s="2">
        <f t="shared" ref="AA4:AA67" si="0">SUM(D4:Z4)</f>
        <v>3.34</v>
      </c>
      <c r="AB4">
        <f>VLOOKUP(A4,'Innmeldingogutmelding(fra2020)'!A:AY,51,1)</f>
        <v>1</v>
      </c>
    </row>
    <row r="5" spans="1:28" x14ac:dyDescent="0.3">
      <c r="A5" s="7">
        <v>1103</v>
      </c>
      <c r="B5" s="45" t="s">
        <v>207</v>
      </c>
      <c r="C5" s="42" t="s">
        <v>205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2">
        <f t="shared" si="0"/>
        <v>0</v>
      </c>
      <c r="AB5">
        <f>VLOOKUP(A5,'Innmeldingogutmelding(fra2020)'!A:AY,51,1)</f>
        <v>0</v>
      </c>
    </row>
    <row r="6" spans="1:28" x14ac:dyDescent="0.3">
      <c r="A6" s="7">
        <v>1106</v>
      </c>
      <c r="B6" s="45" t="s">
        <v>208</v>
      </c>
      <c r="C6" s="42" t="s">
        <v>205</v>
      </c>
      <c r="D6" t="s">
        <v>480</v>
      </c>
      <c r="E6" t="s">
        <v>480</v>
      </c>
      <c r="F6" t="s">
        <v>480</v>
      </c>
      <c r="G6" t="s">
        <v>480</v>
      </c>
      <c r="H6" t="s">
        <v>480</v>
      </c>
      <c r="I6" t="s">
        <v>480</v>
      </c>
      <c r="J6" t="s">
        <v>480</v>
      </c>
      <c r="K6" t="s">
        <v>480</v>
      </c>
      <c r="L6" t="s">
        <v>480</v>
      </c>
      <c r="M6">
        <v>0.47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0.45</v>
      </c>
      <c r="W6" s="5"/>
      <c r="X6" s="5"/>
      <c r="Y6" s="5"/>
      <c r="Z6" s="5"/>
      <c r="AA6" s="2">
        <f t="shared" si="0"/>
        <v>6.92</v>
      </c>
      <c r="AB6">
        <f>VLOOKUP(A6,'Innmeldingogutmelding(fra2020)'!A:AY,51,1)</f>
        <v>1</v>
      </c>
    </row>
    <row r="7" spans="1:28" x14ac:dyDescent="0.3">
      <c r="A7" s="7">
        <v>1108</v>
      </c>
      <c r="B7" s="45" t="s">
        <v>206</v>
      </c>
      <c r="C7" s="42" t="s">
        <v>205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2">
        <f t="shared" si="0"/>
        <v>0</v>
      </c>
      <c r="AB7">
        <f>VLOOKUP(A7,'Innmeldingogutmelding(fra2020)'!A:AY,51,1)</f>
        <v>0</v>
      </c>
    </row>
    <row r="8" spans="1:28" x14ac:dyDescent="0.3">
      <c r="A8" s="7">
        <v>1111</v>
      </c>
      <c r="B8" s="45" t="s">
        <v>209</v>
      </c>
      <c r="C8" s="42" t="s">
        <v>205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>
        <f t="shared" si="0"/>
        <v>0</v>
      </c>
      <c r="AB8">
        <f>VLOOKUP(A8,'Innmeldingogutmelding(fra2020)'!A:AY,51,1)</f>
        <v>0</v>
      </c>
    </row>
    <row r="9" spans="1:28" x14ac:dyDescent="0.3">
      <c r="A9" s="7">
        <v>1112</v>
      </c>
      <c r="B9" s="45" t="s">
        <v>210</v>
      </c>
      <c r="C9" s="42" t="s">
        <v>205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2">
        <f t="shared" si="0"/>
        <v>0</v>
      </c>
      <c r="AB9">
        <f>VLOOKUP(A9,'Innmeldingogutmelding(fra2020)'!A:AY,51,1)</f>
        <v>0</v>
      </c>
    </row>
    <row r="10" spans="1:28" x14ac:dyDescent="0.3">
      <c r="A10" s="7">
        <v>1114</v>
      </c>
      <c r="B10" s="45" t="s">
        <v>211</v>
      </c>
      <c r="C10" s="42" t="s">
        <v>205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2">
        <f t="shared" si="0"/>
        <v>0</v>
      </c>
      <c r="AB10">
        <f>VLOOKUP(A10,'Innmeldingogutmelding(fra2020)'!A:AY,51,1)</f>
        <v>0</v>
      </c>
    </row>
    <row r="11" spans="1:28" x14ac:dyDescent="0.3">
      <c r="A11" s="7">
        <v>1119</v>
      </c>
      <c r="B11" s="45" t="s">
        <v>212</v>
      </c>
      <c r="C11" s="42" t="s">
        <v>205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2">
        <f t="shared" si="0"/>
        <v>0</v>
      </c>
      <c r="AB11">
        <f>VLOOKUP(A11,'Innmeldingogutmelding(fra2020)'!A:AY,51,1)</f>
        <v>0</v>
      </c>
    </row>
    <row r="12" spans="1:28" x14ac:dyDescent="0.3">
      <c r="A12" s="7">
        <v>1120</v>
      </c>
      <c r="B12" s="45" t="s">
        <v>213</v>
      </c>
      <c r="C12" s="42" t="s">
        <v>205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2">
        <f t="shared" si="0"/>
        <v>0</v>
      </c>
      <c r="AB12">
        <f>VLOOKUP(A12,'Innmeldingogutmelding(fra2020)'!A:AY,51,1)</f>
        <v>0</v>
      </c>
    </row>
    <row r="13" spans="1:28" x14ac:dyDescent="0.3">
      <c r="A13" s="7">
        <v>1121</v>
      </c>
      <c r="B13" s="45" t="s">
        <v>214</v>
      </c>
      <c r="C13" s="42" t="s">
        <v>205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2">
        <f t="shared" si="0"/>
        <v>0</v>
      </c>
      <c r="AB13">
        <f>VLOOKUP(A13,'Innmeldingogutmelding(fra2020)'!A:AY,51,1)</f>
        <v>0</v>
      </c>
    </row>
    <row r="14" spans="1:28" x14ac:dyDescent="0.3">
      <c r="A14" s="7">
        <v>1122</v>
      </c>
      <c r="B14" s="45" t="s">
        <v>215</v>
      </c>
      <c r="C14" s="42" t="s">
        <v>205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2">
        <f t="shared" si="0"/>
        <v>0</v>
      </c>
      <c r="AB14">
        <f>VLOOKUP(A14,'Innmeldingogutmelding(fra2020)'!A:AY,51,1)</f>
        <v>0</v>
      </c>
    </row>
    <row r="15" spans="1:28" x14ac:dyDescent="0.3">
      <c r="A15" s="7">
        <v>1124</v>
      </c>
      <c r="B15" s="45" t="s">
        <v>216</v>
      </c>
      <c r="C15" s="42" t="s">
        <v>205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2">
        <f t="shared" si="0"/>
        <v>0</v>
      </c>
      <c r="AB15">
        <f>VLOOKUP(A15,'Innmeldingogutmelding(fra2020)'!A:AY,51,1)</f>
        <v>0</v>
      </c>
    </row>
    <row r="16" spans="1:28" x14ac:dyDescent="0.3">
      <c r="A16" s="7">
        <v>1127</v>
      </c>
      <c r="B16" s="45" t="s">
        <v>217</v>
      </c>
      <c r="C16" s="42" t="s">
        <v>205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2">
        <f t="shared" si="0"/>
        <v>0</v>
      </c>
      <c r="AB16">
        <f>VLOOKUP(A16,'Innmeldingogutmelding(fra2020)'!A:AY,51,1)</f>
        <v>0</v>
      </c>
    </row>
    <row r="17" spans="1:31" x14ac:dyDescent="0.3">
      <c r="A17" s="7">
        <v>1130</v>
      </c>
      <c r="B17" s="45" t="s">
        <v>219</v>
      </c>
      <c r="C17" s="42" t="s">
        <v>205</v>
      </c>
      <c r="E17" t="s">
        <v>480</v>
      </c>
      <c r="F17" t="s">
        <v>480</v>
      </c>
      <c r="G17" t="s">
        <v>480</v>
      </c>
      <c r="H17">
        <v>0.8</v>
      </c>
      <c r="I17">
        <v>0.2</v>
      </c>
      <c r="J17" t="s">
        <v>480</v>
      </c>
      <c r="K17" t="s">
        <v>480</v>
      </c>
      <c r="L17" t="s">
        <v>480</v>
      </c>
      <c r="M17" t="s">
        <v>480</v>
      </c>
      <c r="N17" t="s">
        <v>480</v>
      </c>
      <c r="O17" t="s">
        <v>480</v>
      </c>
      <c r="P17" t="s">
        <v>480</v>
      </c>
      <c r="Q17" t="s">
        <v>480</v>
      </c>
      <c r="R17" t="s">
        <v>480</v>
      </c>
      <c r="W17" s="5"/>
      <c r="X17" s="5"/>
      <c r="Y17" s="5"/>
      <c r="Z17" s="5"/>
      <c r="AA17" s="2">
        <f t="shared" si="0"/>
        <v>1</v>
      </c>
      <c r="AB17">
        <f>VLOOKUP(A17,'Innmeldingogutmelding(fra2020)'!A:AY,51,1)</f>
        <v>1</v>
      </c>
    </row>
    <row r="18" spans="1:31" x14ac:dyDescent="0.3">
      <c r="A18" s="7">
        <v>1133</v>
      </c>
      <c r="B18" s="45" t="s">
        <v>220</v>
      </c>
      <c r="C18" s="42" t="s">
        <v>205</v>
      </c>
      <c r="D18" t="s">
        <v>480</v>
      </c>
      <c r="E18" t="s">
        <v>480</v>
      </c>
      <c r="F18" t="s">
        <v>480</v>
      </c>
      <c r="G18" t="s">
        <v>480</v>
      </c>
      <c r="H18" t="s">
        <v>480</v>
      </c>
      <c r="I18" t="s">
        <v>480</v>
      </c>
      <c r="J18" t="s">
        <v>480</v>
      </c>
      <c r="K18" t="s">
        <v>480</v>
      </c>
      <c r="L18" t="s">
        <v>480</v>
      </c>
      <c r="M18" t="s">
        <v>480</v>
      </c>
      <c r="N18" t="s">
        <v>480</v>
      </c>
      <c r="O18" t="s">
        <v>480</v>
      </c>
      <c r="P18" t="s">
        <v>480</v>
      </c>
      <c r="Q18" t="s">
        <v>480</v>
      </c>
      <c r="R18">
        <v>0.37</v>
      </c>
      <c r="S18">
        <v>1</v>
      </c>
      <c r="T18">
        <v>1</v>
      </c>
      <c r="U18">
        <v>0.6</v>
      </c>
      <c r="W18" s="5"/>
      <c r="X18" s="5"/>
      <c r="Y18" s="5"/>
      <c r="Z18" s="5"/>
      <c r="AA18" s="2">
        <f t="shared" si="0"/>
        <v>2.97</v>
      </c>
      <c r="AB18">
        <f>VLOOKUP(A18,'Innmeldingogutmelding(fra2020)'!A:AY,51,1)</f>
        <v>1</v>
      </c>
    </row>
    <row r="19" spans="1:31" x14ac:dyDescent="0.3">
      <c r="A19" s="7">
        <v>1134</v>
      </c>
      <c r="B19" s="45" t="s">
        <v>221</v>
      </c>
      <c r="C19" s="42" t="s">
        <v>205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2">
        <f t="shared" si="0"/>
        <v>0</v>
      </c>
      <c r="AB19">
        <f>VLOOKUP(A19,'Innmeldingogutmelding(fra2020)'!A:AY,51,1)</f>
        <v>0</v>
      </c>
    </row>
    <row r="20" spans="1:31" x14ac:dyDescent="0.3">
      <c r="A20" s="7">
        <v>1135</v>
      </c>
      <c r="B20" s="45" t="s">
        <v>222</v>
      </c>
      <c r="C20" s="42" t="s">
        <v>205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2">
        <f t="shared" si="0"/>
        <v>0</v>
      </c>
      <c r="AB20">
        <f>VLOOKUP(A20,'Innmeldingogutmelding(fra2020)'!A:AY,51,1)</f>
        <v>0</v>
      </c>
    </row>
    <row r="21" spans="1:31" x14ac:dyDescent="0.3">
      <c r="A21" s="7">
        <v>1144</v>
      </c>
      <c r="B21" s="45" t="s">
        <v>225</v>
      </c>
      <c r="C21" s="42" t="s">
        <v>205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2">
        <f t="shared" si="0"/>
        <v>0</v>
      </c>
      <c r="AB21">
        <f>VLOOKUP(A21,'Innmeldingogutmelding(fra2020)'!A:AY,51,1)</f>
        <v>0</v>
      </c>
    </row>
    <row r="22" spans="1:31" x14ac:dyDescent="0.3">
      <c r="A22" s="7">
        <v>1145</v>
      </c>
      <c r="B22" s="45" t="s">
        <v>226</v>
      </c>
      <c r="C22" s="42" t="s">
        <v>205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2">
        <f t="shared" si="0"/>
        <v>0</v>
      </c>
      <c r="AB22">
        <f>VLOOKUP(A22,'Innmeldingogutmelding(fra2020)'!A:AY,51,1)</f>
        <v>0</v>
      </c>
    </row>
    <row r="23" spans="1:31" x14ac:dyDescent="0.3">
      <c r="A23" s="7">
        <v>1146</v>
      </c>
      <c r="B23" s="45" t="s">
        <v>227</v>
      </c>
      <c r="C23" s="42" t="s">
        <v>205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2">
        <f t="shared" si="0"/>
        <v>0</v>
      </c>
      <c r="AB23">
        <f>VLOOKUP(A23,'Innmeldingogutmelding(fra2020)'!A:AY,51,1)</f>
        <v>0</v>
      </c>
    </row>
    <row r="24" spans="1:31" x14ac:dyDescent="0.3">
      <c r="A24" s="7">
        <v>1149</v>
      </c>
      <c r="B24" s="45" t="s">
        <v>228</v>
      </c>
      <c r="C24" s="42" t="s">
        <v>205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2">
        <f t="shared" si="0"/>
        <v>0</v>
      </c>
      <c r="AB24">
        <f>VLOOKUP(A24,'Innmeldingogutmelding(fra2020)'!A:AY,51,1)</f>
        <v>0</v>
      </c>
      <c r="AD24" s="3"/>
    </row>
    <row r="25" spans="1:31" x14ac:dyDescent="0.3">
      <c r="A25" s="7">
        <v>1151</v>
      </c>
      <c r="B25" s="45" t="s">
        <v>229</v>
      </c>
      <c r="C25" s="42" t="s">
        <v>205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2">
        <f t="shared" si="0"/>
        <v>0</v>
      </c>
      <c r="AB25">
        <f>VLOOKUP(A25,'Innmeldingogutmelding(fra2020)'!A:AY,51,1)</f>
        <v>0</v>
      </c>
      <c r="AD25" s="3"/>
    </row>
    <row r="26" spans="1:31" x14ac:dyDescent="0.3">
      <c r="A26" s="7">
        <v>1160</v>
      </c>
      <c r="B26" s="45" t="s">
        <v>230</v>
      </c>
      <c r="C26" s="42" t="s">
        <v>205</v>
      </c>
      <c r="D26" t="s">
        <v>480</v>
      </c>
      <c r="E26" t="s">
        <v>480</v>
      </c>
      <c r="F26" t="s">
        <v>480</v>
      </c>
      <c r="G26" t="s">
        <v>480</v>
      </c>
      <c r="H26" t="s">
        <v>480</v>
      </c>
      <c r="I26">
        <v>0.63</v>
      </c>
      <c r="J26">
        <v>0.32</v>
      </c>
      <c r="K26" t="s">
        <v>480</v>
      </c>
      <c r="L26" t="s">
        <v>480</v>
      </c>
      <c r="M26" t="s">
        <v>480</v>
      </c>
      <c r="N26" t="s">
        <v>480</v>
      </c>
      <c r="O26" t="s">
        <v>480</v>
      </c>
      <c r="P26" t="s">
        <v>480</v>
      </c>
      <c r="Q26" t="s">
        <v>480</v>
      </c>
      <c r="R26" t="s">
        <v>480</v>
      </c>
      <c r="W26" s="5"/>
      <c r="X26" s="5"/>
      <c r="Y26" s="5"/>
      <c r="Z26" s="5"/>
      <c r="AA26" s="2">
        <f t="shared" si="0"/>
        <v>0.95</v>
      </c>
      <c r="AB26">
        <f>VLOOKUP(A26,'Innmeldingogutmelding(fra2020)'!A:AY,51,1)</f>
        <v>1</v>
      </c>
    </row>
    <row r="27" spans="1:31" x14ac:dyDescent="0.3">
      <c r="A27" s="7">
        <v>1505</v>
      </c>
      <c r="B27" s="45" t="s">
        <v>295</v>
      </c>
      <c r="C27" s="42" t="s">
        <v>293</v>
      </c>
      <c r="D27" t="s">
        <v>480</v>
      </c>
      <c r="E27" t="s">
        <v>480</v>
      </c>
      <c r="F27" t="s">
        <v>480</v>
      </c>
      <c r="G27" t="s">
        <v>480</v>
      </c>
      <c r="H27" t="s">
        <v>480</v>
      </c>
      <c r="I27" t="s">
        <v>480</v>
      </c>
      <c r="J27" t="s">
        <v>480</v>
      </c>
      <c r="K27" s="2">
        <v>0.42465753424657537</v>
      </c>
      <c r="L27" s="2">
        <v>0.18630136986301371</v>
      </c>
      <c r="M27" s="2">
        <v>0.20821917808219181</v>
      </c>
      <c r="N27">
        <v>1</v>
      </c>
      <c r="O27" s="2">
        <v>0.5300546448087432</v>
      </c>
      <c r="P27" t="s">
        <v>480</v>
      </c>
      <c r="Q27" t="s">
        <v>480</v>
      </c>
      <c r="R27">
        <v>0.48</v>
      </c>
      <c r="S27">
        <v>1</v>
      </c>
      <c r="T27">
        <v>0.47</v>
      </c>
      <c r="W27" s="5"/>
      <c r="X27" s="5"/>
      <c r="Y27" s="5"/>
      <c r="Z27" s="5"/>
      <c r="AA27" s="2">
        <f t="shared" si="0"/>
        <v>4.2992327270005237</v>
      </c>
      <c r="AB27">
        <f>VLOOKUP(A27,'Innmeldingogutmelding(fra2020)'!A:AY,51,1)</f>
        <v>3</v>
      </c>
    </row>
    <row r="28" spans="1:31" x14ac:dyDescent="0.3">
      <c r="A28" s="7">
        <v>1506</v>
      </c>
      <c r="B28" s="45" t="s">
        <v>292</v>
      </c>
      <c r="C28" s="42" t="s">
        <v>293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2">
        <f t="shared" si="0"/>
        <v>0</v>
      </c>
      <c r="AB28">
        <f>VLOOKUP(A28,'Innmeldingogutmelding(fra2020)'!A:AY,51,1)</f>
        <v>0</v>
      </c>
    </row>
    <row r="29" spans="1:31" x14ac:dyDescent="0.3">
      <c r="A29" s="7">
        <v>1507</v>
      </c>
      <c r="B29" s="45" t="s">
        <v>294</v>
      </c>
      <c r="C29" s="42" t="s">
        <v>293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2">
        <f t="shared" si="0"/>
        <v>0</v>
      </c>
      <c r="AB29">
        <f>VLOOKUP(A29,'Innmeldingogutmelding(fra2020)'!A:AY,51,1)</f>
        <v>0</v>
      </c>
    </row>
    <row r="30" spans="1:31" x14ac:dyDescent="0.3">
      <c r="A30" s="7">
        <v>1511</v>
      </c>
      <c r="B30" s="45" t="s">
        <v>296</v>
      </c>
      <c r="C30" s="42" t="s">
        <v>293</v>
      </c>
      <c r="D30">
        <v>1</v>
      </c>
      <c r="E30">
        <v>1</v>
      </c>
      <c r="F30">
        <v>1</v>
      </c>
      <c r="G30">
        <v>0.21</v>
      </c>
      <c r="H30" t="s">
        <v>480</v>
      </c>
      <c r="I30" t="s">
        <v>480</v>
      </c>
      <c r="J30" t="s">
        <v>480</v>
      </c>
      <c r="K30" t="s">
        <v>480</v>
      </c>
      <c r="L30" t="s">
        <v>480</v>
      </c>
      <c r="M30" t="s">
        <v>480</v>
      </c>
      <c r="N30" t="s">
        <v>480</v>
      </c>
      <c r="O30" s="2">
        <v>0.25136612021857918</v>
      </c>
      <c r="P30" s="2">
        <v>0.55342465753424652</v>
      </c>
      <c r="Q30" t="s">
        <v>480</v>
      </c>
      <c r="R30" t="s">
        <v>480</v>
      </c>
      <c r="W30" s="5"/>
      <c r="X30" s="5"/>
      <c r="Y30" s="5"/>
      <c r="Z30" s="5"/>
      <c r="AA30" s="2">
        <f t="shared" si="0"/>
        <v>4.0147907777528253</v>
      </c>
      <c r="AB30">
        <f>VLOOKUP(A30,'Innmeldingogutmelding(fra2020)'!A:AY,51,1)</f>
        <v>2</v>
      </c>
      <c r="AD30" s="3"/>
      <c r="AE30" s="3"/>
    </row>
    <row r="31" spans="1:31" x14ac:dyDescent="0.3">
      <c r="A31" s="7">
        <v>1514</v>
      </c>
      <c r="B31" s="45" t="s">
        <v>145</v>
      </c>
      <c r="C31" s="42" t="s">
        <v>293</v>
      </c>
      <c r="D31" s="5" t="s">
        <v>480</v>
      </c>
      <c r="E31" s="5" t="s">
        <v>480</v>
      </c>
      <c r="F31" s="5">
        <v>0.16</v>
      </c>
      <c r="G31" s="43">
        <v>1</v>
      </c>
      <c r="H31" s="43">
        <v>1</v>
      </c>
      <c r="I31" s="43">
        <v>1</v>
      </c>
      <c r="J31" s="5">
        <v>0.54</v>
      </c>
      <c r="K31" s="5">
        <v>0.34</v>
      </c>
      <c r="L31" s="43">
        <v>1</v>
      </c>
      <c r="M31" s="43">
        <v>1</v>
      </c>
      <c r="N31" s="43">
        <v>1</v>
      </c>
      <c r="O31" s="5">
        <v>0.72876712328767124</v>
      </c>
      <c r="P31" s="5" t="s">
        <v>480</v>
      </c>
      <c r="Q31" s="5" t="s">
        <v>480</v>
      </c>
      <c r="R31" s="5" t="s">
        <v>480</v>
      </c>
      <c r="S31" s="5">
        <v>0.29041095890410956</v>
      </c>
      <c r="T31" s="43">
        <v>1</v>
      </c>
      <c r="U31" s="43">
        <v>1</v>
      </c>
      <c r="V31" s="43">
        <v>1</v>
      </c>
      <c r="W31" s="43">
        <v>1</v>
      </c>
      <c r="X31" s="43">
        <v>1</v>
      </c>
      <c r="Y31" s="5">
        <v>0.48</v>
      </c>
      <c r="Z31" s="5"/>
      <c r="AA31" s="2">
        <f t="shared" si="0"/>
        <v>13.539178082191782</v>
      </c>
      <c r="AB31">
        <f>VLOOKUP(A31,'Innmeldingogutmelding(fra2020)'!A:AY,51,1)</f>
        <v>3</v>
      </c>
      <c r="AD31" s="3"/>
      <c r="AE31" s="3"/>
    </row>
    <row r="32" spans="1:31" x14ac:dyDescent="0.3">
      <c r="A32" s="7">
        <v>1515</v>
      </c>
      <c r="B32" s="45" t="s">
        <v>297</v>
      </c>
      <c r="C32" s="42" t="s">
        <v>293</v>
      </c>
      <c r="D32">
        <v>0.36</v>
      </c>
      <c r="E32">
        <v>0.45</v>
      </c>
      <c r="F32" t="s">
        <v>480</v>
      </c>
      <c r="G32" t="s">
        <v>480</v>
      </c>
      <c r="H32" t="s">
        <v>480</v>
      </c>
      <c r="I32" t="s">
        <v>480</v>
      </c>
      <c r="J32" t="s">
        <v>480</v>
      </c>
      <c r="K32" t="s">
        <v>480</v>
      </c>
      <c r="L32" t="s">
        <v>480</v>
      </c>
      <c r="M32" t="s">
        <v>480</v>
      </c>
      <c r="N32" t="s">
        <v>480</v>
      </c>
      <c r="O32" t="s">
        <v>480</v>
      </c>
      <c r="P32" t="s">
        <v>480</v>
      </c>
      <c r="Q32" t="s">
        <v>480</v>
      </c>
      <c r="R32" t="s">
        <v>480</v>
      </c>
      <c r="W32" s="5"/>
      <c r="X32" s="5"/>
      <c r="Y32" s="5"/>
      <c r="Z32" s="5"/>
      <c r="AA32" s="2">
        <f t="shared" si="0"/>
        <v>0.81</v>
      </c>
      <c r="AB32">
        <f>VLOOKUP(A32,'Innmeldingogutmelding(fra2020)'!A:AY,51,1)</f>
        <v>1</v>
      </c>
      <c r="AD32" s="3"/>
      <c r="AE32" s="7"/>
    </row>
    <row r="33" spans="1:31" x14ac:dyDescent="0.3">
      <c r="A33" s="7">
        <v>1516</v>
      </c>
      <c r="B33" s="45" t="s">
        <v>298</v>
      </c>
      <c r="C33" s="42" t="s">
        <v>293</v>
      </c>
      <c r="D33">
        <v>0.63</v>
      </c>
      <c r="E33" t="s">
        <v>480</v>
      </c>
      <c r="F33" t="s">
        <v>480</v>
      </c>
      <c r="G33">
        <v>0.88</v>
      </c>
      <c r="H33">
        <v>0.5</v>
      </c>
      <c r="I33" t="s">
        <v>480</v>
      </c>
      <c r="J33" t="s">
        <v>480</v>
      </c>
      <c r="K33" t="s">
        <v>480</v>
      </c>
      <c r="L33" t="s">
        <v>480</v>
      </c>
      <c r="M33" t="s">
        <v>480</v>
      </c>
      <c r="N33" t="s">
        <v>480</v>
      </c>
      <c r="O33" t="s">
        <v>480</v>
      </c>
      <c r="P33" t="s">
        <v>480</v>
      </c>
      <c r="Q33" t="s">
        <v>480</v>
      </c>
      <c r="R33" t="s">
        <v>480</v>
      </c>
      <c r="W33" s="5"/>
      <c r="X33" s="5"/>
      <c r="Y33" s="5"/>
      <c r="Z33" s="5"/>
      <c r="AA33" s="2">
        <f t="shared" si="0"/>
        <v>2.0099999999999998</v>
      </c>
      <c r="AB33">
        <f>VLOOKUP(A33,'Innmeldingogutmelding(fra2020)'!A:AY,51,1)</f>
        <v>2</v>
      </c>
    </row>
    <row r="34" spans="1:31" x14ac:dyDescent="0.3">
      <c r="A34" s="7">
        <v>1517</v>
      </c>
      <c r="B34" s="45" t="s">
        <v>299</v>
      </c>
      <c r="C34" s="42" t="s">
        <v>293</v>
      </c>
      <c r="D34">
        <v>0.67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0.67</v>
      </c>
      <c r="M34" t="s">
        <v>480</v>
      </c>
      <c r="N34" s="2">
        <v>0.2595628415300546</v>
      </c>
      <c r="O34">
        <v>1</v>
      </c>
      <c r="P34">
        <v>1</v>
      </c>
      <c r="Q34">
        <v>1</v>
      </c>
      <c r="R34">
        <v>1</v>
      </c>
      <c r="S34">
        <v>1</v>
      </c>
      <c r="T34">
        <v>0.49</v>
      </c>
      <c r="W34" s="5"/>
      <c r="X34" s="5"/>
      <c r="Y34" s="5"/>
      <c r="Z34" s="5"/>
      <c r="AA34" s="2">
        <f t="shared" si="0"/>
        <v>14.089562841530055</v>
      </c>
      <c r="AB34">
        <f>VLOOKUP(A34,'Innmeldingogutmelding(fra2020)'!A:AY,51,1)</f>
        <v>2</v>
      </c>
    </row>
    <row r="35" spans="1:31" x14ac:dyDescent="0.3">
      <c r="A35" s="7">
        <v>1520</v>
      </c>
      <c r="B35" s="45" t="s">
        <v>301</v>
      </c>
      <c r="C35" s="42" t="s">
        <v>293</v>
      </c>
      <c r="D35" t="s">
        <v>480</v>
      </c>
      <c r="E35" t="s">
        <v>480</v>
      </c>
      <c r="F35" t="s">
        <v>480</v>
      </c>
      <c r="G35">
        <v>0.74</v>
      </c>
      <c r="H35">
        <v>0.51</v>
      </c>
      <c r="I35" t="s">
        <v>480</v>
      </c>
      <c r="J35" t="s">
        <v>480</v>
      </c>
      <c r="K35" t="s">
        <v>480</v>
      </c>
      <c r="L35">
        <v>0.28999999999999998</v>
      </c>
      <c r="M35">
        <v>1</v>
      </c>
      <c r="N35">
        <v>1</v>
      </c>
      <c r="O35">
        <v>1</v>
      </c>
      <c r="P35">
        <v>1</v>
      </c>
      <c r="Q35">
        <v>1</v>
      </c>
      <c r="R35" s="2">
        <v>0.41917808219178082</v>
      </c>
      <c r="W35" s="5"/>
      <c r="X35" s="5"/>
      <c r="Y35" s="5"/>
      <c r="Z35" s="5"/>
      <c r="AA35" s="2">
        <f t="shared" si="0"/>
        <v>6.959178082191781</v>
      </c>
      <c r="AB35">
        <f>VLOOKUP(A35,'Innmeldingogutmelding(fra2020)'!A:AY,51,1)</f>
        <v>2</v>
      </c>
    </row>
    <row r="36" spans="1:31" x14ac:dyDescent="0.3">
      <c r="A36" s="7">
        <v>1525</v>
      </c>
      <c r="B36" s="45" t="s">
        <v>304</v>
      </c>
      <c r="C36" s="42" t="s">
        <v>293</v>
      </c>
      <c r="D36">
        <v>1</v>
      </c>
      <c r="E36">
        <v>1</v>
      </c>
      <c r="F36">
        <v>1</v>
      </c>
      <c r="G36">
        <v>1</v>
      </c>
      <c r="H36">
        <v>0.46</v>
      </c>
      <c r="I36" t="s">
        <v>480</v>
      </c>
      <c r="J36" t="s">
        <v>480</v>
      </c>
      <c r="K36" t="s">
        <v>480</v>
      </c>
      <c r="L36" t="s">
        <v>480</v>
      </c>
      <c r="M36" t="s">
        <v>480</v>
      </c>
      <c r="N36" s="2">
        <v>0.49315068493150682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0.48</v>
      </c>
      <c r="W36" s="5"/>
      <c r="X36" s="5"/>
      <c r="Y36" s="5"/>
      <c r="Z36" s="5">
        <v>0.81</v>
      </c>
      <c r="AA36" s="2">
        <f t="shared" si="0"/>
        <v>13.243150684931509</v>
      </c>
      <c r="AB36">
        <f>VLOOKUP(A36,'Innmeldingogutmelding(fra2020)'!A:AY,51,1)</f>
        <v>3</v>
      </c>
      <c r="AD36" s="3"/>
    </row>
    <row r="37" spans="1:31" x14ac:dyDescent="0.3">
      <c r="A37" s="7">
        <v>1528</v>
      </c>
      <c r="B37" s="45" t="s">
        <v>306</v>
      </c>
      <c r="C37" s="42" t="s">
        <v>293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0.52</v>
      </c>
      <c r="K37" t="s">
        <v>480</v>
      </c>
      <c r="L37" t="s">
        <v>480</v>
      </c>
      <c r="M37">
        <v>0.88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0.47</v>
      </c>
      <c r="W37" s="5"/>
      <c r="X37" s="5"/>
      <c r="Y37" s="5"/>
      <c r="Z37" s="5"/>
      <c r="AA37" s="2">
        <f t="shared" si="0"/>
        <v>13.87</v>
      </c>
      <c r="AB37">
        <f>VLOOKUP(A37,'Innmeldingogutmelding(fra2020)'!A:AY,51,1)</f>
        <v>2</v>
      </c>
      <c r="AD37" s="3"/>
    </row>
    <row r="38" spans="1:31" x14ac:dyDescent="0.3">
      <c r="A38" s="7">
        <v>1531</v>
      </c>
      <c r="B38" s="45" t="s">
        <v>308</v>
      </c>
      <c r="C38" s="42" t="s">
        <v>293</v>
      </c>
      <c r="D38">
        <v>1</v>
      </c>
      <c r="E38">
        <v>1</v>
      </c>
      <c r="F38">
        <v>1</v>
      </c>
      <c r="G38">
        <v>1</v>
      </c>
      <c r="H38">
        <v>0.51</v>
      </c>
      <c r="I38" t="s">
        <v>480</v>
      </c>
      <c r="J38" t="s">
        <v>480</v>
      </c>
      <c r="K38">
        <v>0.85</v>
      </c>
      <c r="L38">
        <v>0.18</v>
      </c>
      <c r="M38" t="s">
        <v>480</v>
      </c>
      <c r="N38" t="s">
        <v>480</v>
      </c>
      <c r="O38" t="s">
        <v>480</v>
      </c>
      <c r="P38" t="s">
        <v>480</v>
      </c>
      <c r="Q38" t="s">
        <v>480</v>
      </c>
      <c r="R38" t="s">
        <v>480</v>
      </c>
      <c r="W38" s="5"/>
      <c r="X38" s="5"/>
      <c r="Y38" s="5"/>
      <c r="Z38" s="5"/>
      <c r="AA38" s="2">
        <f t="shared" si="0"/>
        <v>5.5399999999999991</v>
      </c>
      <c r="AB38">
        <f>VLOOKUP(A38,'Innmeldingogutmelding(fra2020)'!A:AY,51,1)</f>
        <v>2</v>
      </c>
      <c r="AD38" s="7"/>
    </row>
    <row r="39" spans="1:31" x14ac:dyDescent="0.3">
      <c r="A39" s="7">
        <v>1532</v>
      </c>
      <c r="B39" s="45" t="s">
        <v>309</v>
      </c>
      <c r="C39" s="42" t="s">
        <v>293</v>
      </c>
      <c r="D39" s="5" t="s">
        <v>480</v>
      </c>
      <c r="E39" s="5">
        <v>0.36</v>
      </c>
      <c r="F39" s="43">
        <v>1</v>
      </c>
      <c r="G39" s="43">
        <v>1</v>
      </c>
      <c r="H39" s="43">
        <v>1</v>
      </c>
      <c r="I39" s="43">
        <v>1</v>
      </c>
      <c r="J39" s="5">
        <v>0.16</v>
      </c>
      <c r="K39" s="5" t="s">
        <v>480</v>
      </c>
      <c r="L39" s="5" t="s">
        <v>480</v>
      </c>
      <c r="M39" s="5" t="s">
        <v>480</v>
      </c>
      <c r="N39" s="5" t="s">
        <v>480</v>
      </c>
      <c r="O39" s="5" t="s">
        <v>480</v>
      </c>
      <c r="P39" s="5" t="s">
        <v>480</v>
      </c>
      <c r="Q39" s="5" t="s">
        <v>480</v>
      </c>
      <c r="R39" s="5" t="s">
        <v>480</v>
      </c>
      <c r="S39" s="5">
        <v>0.28999999999999998</v>
      </c>
      <c r="T39" s="43">
        <v>1</v>
      </c>
      <c r="U39" s="43">
        <v>1</v>
      </c>
      <c r="V39" s="43">
        <v>1</v>
      </c>
      <c r="W39" s="43">
        <v>1</v>
      </c>
      <c r="X39" s="43">
        <v>1</v>
      </c>
      <c r="Y39" s="5">
        <v>0.33</v>
      </c>
      <c r="Z39" s="5"/>
      <c r="AA39" s="2">
        <f t="shared" si="0"/>
        <v>10.139999999999999</v>
      </c>
      <c r="AB39">
        <f>VLOOKUP(A39,'Innmeldingogutmelding(fra2020)'!A:AY,51,1)</f>
        <v>2</v>
      </c>
      <c r="AD39" s="2"/>
    </row>
    <row r="40" spans="1:31" x14ac:dyDescent="0.3">
      <c r="A40" s="7">
        <v>1535</v>
      </c>
      <c r="B40" s="45" t="s">
        <v>311</v>
      </c>
      <c r="C40" s="42" t="s">
        <v>293</v>
      </c>
      <c r="D40" t="s">
        <v>480</v>
      </c>
      <c r="E40" t="s">
        <v>480</v>
      </c>
      <c r="F40">
        <v>0.73</v>
      </c>
      <c r="G40">
        <v>0.15</v>
      </c>
      <c r="H40" t="s">
        <v>480</v>
      </c>
      <c r="I40" t="s">
        <v>480</v>
      </c>
      <c r="J40" t="s">
        <v>480</v>
      </c>
      <c r="K40" t="s">
        <v>480</v>
      </c>
      <c r="L40">
        <v>0.41</v>
      </c>
      <c r="M40">
        <v>1</v>
      </c>
      <c r="N40">
        <v>1</v>
      </c>
      <c r="O40">
        <v>1</v>
      </c>
      <c r="P40" s="2">
        <v>0.63013698630136983</v>
      </c>
      <c r="Q40" t="s">
        <v>480</v>
      </c>
      <c r="R40" t="s">
        <v>480</v>
      </c>
      <c r="W40" s="5"/>
      <c r="X40" s="5"/>
      <c r="Y40" s="5">
        <v>0.62</v>
      </c>
      <c r="Z40" s="5">
        <v>0.45</v>
      </c>
      <c r="AA40" s="2">
        <f t="shared" si="0"/>
        <v>5.99013698630137</v>
      </c>
      <c r="AB40">
        <f>VLOOKUP(A40,'Innmeldingogutmelding(fra2020)'!A:AY,51,1)</f>
        <v>3</v>
      </c>
      <c r="AD40" s="3"/>
      <c r="AE40" s="3"/>
    </row>
    <row r="41" spans="1:31" x14ac:dyDescent="0.3">
      <c r="A41" s="7">
        <v>1539</v>
      </c>
      <c r="B41" s="45" t="s">
        <v>312</v>
      </c>
      <c r="C41" s="42" t="s">
        <v>293</v>
      </c>
      <c r="D41">
        <v>1</v>
      </c>
      <c r="E41">
        <v>1</v>
      </c>
      <c r="F41">
        <v>1</v>
      </c>
      <c r="G41">
        <v>1</v>
      </c>
      <c r="H41">
        <v>1</v>
      </c>
      <c r="I41">
        <v>0.53</v>
      </c>
      <c r="J41" t="s">
        <v>480</v>
      </c>
      <c r="K41" t="s">
        <v>480</v>
      </c>
      <c r="L41" t="s">
        <v>480</v>
      </c>
      <c r="M41" t="s">
        <v>480</v>
      </c>
      <c r="N41" t="s">
        <v>480</v>
      </c>
      <c r="O41" t="s">
        <v>480</v>
      </c>
      <c r="P41" t="s">
        <v>480</v>
      </c>
      <c r="Q41" t="s">
        <v>480</v>
      </c>
      <c r="R41" s="2">
        <v>0.29863013698629998</v>
      </c>
      <c r="S41">
        <v>1</v>
      </c>
      <c r="T41">
        <v>0.48</v>
      </c>
      <c r="W41" s="5"/>
      <c r="X41" s="5">
        <v>0.6</v>
      </c>
      <c r="Y41" s="43">
        <v>1</v>
      </c>
      <c r="Z41" s="43">
        <v>1</v>
      </c>
      <c r="AA41" s="2">
        <f t="shared" si="0"/>
        <v>9.9086301369863001</v>
      </c>
      <c r="AB41">
        <f>VLOOKUP(A41,'Innmeldingogutmelding(fra2020)'!A:AY,51,1)</f>
        <v>3</v>
      </c>
      <c r="AD41" s="3"/>
      <c r="AE41" s="3"/>
    </row>
    <row r="42" spans="1:31" x14ac:dyDescent="0.3">
      <c r="A42" s="7">
        <v>1547</v>
      </c>
      <c r="B42" s="45" t="s">
        <v>316</v>
      </c>
      <c r="C42" s="42" t="s">
        <v>293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2">
        <f t="shared" si="0"/>
        <v>0</v>
      </c>
      <c r="AB42">
        <f>VLOOKUP(A42,'Innmeldingogutmelding(fra2020)'!A:AY,51,1)</f>
        <v>0</v>
      </c>
    </row>
    <row r="43" spans="1:31" x14ac:dyDescent="0.3">
      <c r="A43" s="7">
        <v>1554</v>
      </c>
      <c r="B43" s="45" t="s">
        <v>319</v>
      </c>
      <c r="C43" s="42" t="s">
        <v>293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2">
        <f t="shared" si="0"/>
        <v>0</v>
      </c>
      <c r="AB43">
        <f>VLOOKUP(A43,'Innmeldingogutmelding(fra2020)'!A:AY,51,1)</f>
        <v>0</v>
      </c>
      <c r="AD43" s="36"/>
    </row>
    <row r="44" spans="1:31" x14ac:dyDescent="0.3">
      <c r="A44" s="7">
        <v>1557</v>
      </c>
      <c r="B44" s="45" t="s">
        <v>321</v>
      </c>
      <c r="C44" s="42" t="s">
        <v>293</v>
      </c>
      <c r="D44">
        <v>1</v>
      </c>
      <c r="E44">
        <v>1</v>
      </c>
      <c r="F44">
        <v>1</v>
      </c>
      <c r="G44">
        <v>1</v>
      </c>
      <c r="H44">
        <v>0.41</v>
      </c>
      <c r="I44" t="s">
        <v>480</v>
      </c>
      <c r="J44" t="s">
        <v>480</v>
      </c>
      <c r="K44" t="s">
        <v>480</v>
      </c>
      <c r="L44" t="s">
        <v>480</v>
      </c>
      <c r="M44">
        <v>0.24</v>
      </c>
      <c r="N44">
        <v>1</v>
      </c>
      <c r="O44">
        <v>1</v>
      </c>
      <c r="P44">
        <v>1</v>
      </c>
      <c r="Q44">
        <v>1</v>
      </c>
      <c r="R44" s="2">
        <v>0.42191780821917807</v>
      </c>
      <c r="W44" s="5"/>
      <c r="X44" s="5"/>
      <c r="Y44" s="5"/>
      <c r="Z44" s="5"/>
      <c r="AA44" s="2">
        <f t="shared" si="0"/>
        <v>9.0719178082191778</v>
      </c>
      <c r="AB44">
        <f>VLOOKUP(A44,'Innmeldingogutmelding(fra2020)'!A:AY,51,1)</f>
        <v>2</v>
      </c>
    </row>
    <row r="45" spans="1:31" x14ac:dyDescent="0.3">
      <c r="A45" s="7">
        <v>1560</v>
      </c>
      <c r="B45" s="45" t="s">
        <v>322</v>
      </c>
      <c r="C45" s="42" t="s">
        <v>293</v>
      </c>
      <c r="D45">
        <v>1</v>
      </c>
      <c r="E45">
        <v>0.42</v>
      </c>
      <c r="F45" t="s">
        <v>480</v>
      </c>
      <c r="G45">
        <v>0.15</v>
      </c>
      <c r="H45" t="s">
        <v>480</v>
      </c>
      <c r="I45" t="s">
        <v>480</v>
      </c>
      <c r="J45" t="s">
        <v>480</v>
      </c>
      <c r="K45" t="s">
        <v>480</v>
      </c>
      <c r="L45" t="s">
        <v>480</v>
      </c>
      <c r="M45" t="s">
        <v>480</v>
      </c>
      <c r="N45" t="s">
        <v>480</v>
      </c>
      <c r="O45" t="s">
        <v>480</v>
      </c>
      <c r="P45" t="s">
        <v>480</v>
      </c>
      <c r="Q45" t="s">
        <v>480</v>
      </c>
      <c r="R45" t="s">
        <v>480</v>
      </c>
      <c r="W45" s="5"/>
      <c r="X45" s="5"/>
      <c r="Y45" s="5"/>
      <c r="Z45" s="5"/>
      <c r="AA45" s="2">
        <f t="shared" si="0"/>
        <v>1.5699999999999998</v>
      </c>
      <c r="AB45">
        <f>VLOOKUP(A45,'Innmeldingogutmelding(fra2020)'!A:AY,51,1)</f>
        <v>2</v>
      </c>
    </row>
    <row r="46" spans="1:31" x14ac:dyDescent="0.3">
      <c r="A46" s="7">
        <v>1563</v>
      </c>
      <c r="B46" s="45" t="s">
        <v>323</v>
      </c>
      <c r="C46" s="42" t="s">
        <v>293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2">
        <f t="shared" si="0"/>
        <v>0</v>
      </c>
      <c r="AB46">
        <f>VLOOKUP(A46,'Innmeldingogutmelding(fra2020)'!A:AY,51,1)</f>
        <v>0</v>
      </c>
    </row>
    <row r="47" spans="1:31" x14ac:dyDescent="0.3">
      <c r="A47" s="7">
        <v>1566</v>
      </c>
      <c r="B47" s="45" t="s">
        <v>474</v>
      </c>
      <c r="C47" s="42" t="s">
        <v>293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>
        <f t="shared" si="0"/>
        <v>0</v>
      </c>
      <c r="AB47">
        <f>VLOOKUP(A47,'Innmeldingogutmelding(fra2020)'!A:AY,51,1)</f>
        <v>0</v>
      </c>
    </row>
    <row r="48" spans="1:31" x14ac:dyDescent="0.3">
      <c r="A48" s="7">
        <v>1573</v>
      </c>
      <c r="B48" s="45" t="s">
        <v>326</v>
      </c>
      <c r="C48" s="42" t="s">
        <v>293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2">
        <f t="shared" si="0"/>
        <v>0</v>
      </c>
      <c r="AB48">
        <f>VLOOKUP(A48,'Innmeldingogutmelding(fra2020)'!A:AY,51,1)</f>
        <v>0</v>
      </c>
    </row>
    <row r="49" spans="1:28" x14ac:dyDescent="0.3">
      <c r="A49" s="7">
        <v>1576</v>
      </c>
      <c r="B49" s="45" t="s">
        <v>327</v>
      </c>
      <c r="C49" s="42" t="s">
        <v>293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2">
        <f t="shared" si="0"/>
        <v>0</v>
      </c>
      <c r="AB49">
        <f>VLOOKUP(A49,'Innmeldingogutmelding(fra2020)'!A:AY,51,1)</f>
        <v>0</v>
      </c>
    </row>
    <row r="50" spans="1:28" x14ac:dyDescent="0.3">
      <c r="A50" s="7">
        <v>1577</v>
      </c>
      <c r="B50" s="45" t="s">
        <v>300</v>
      </c>
      <c r="C50" s="42" t="s">
        <v>293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>
        <f t="shared" si="0"/>
        <v>0</v>
      </c>
      <c r="AB50">
        <f>VLOOKUP(A50,'Innmeldingogutmelding(fra2020)'!A:AY,51,1)</f>
        <v>0</v>
      </c>
    </row>
    <row r="51" spans="1:28" x14ac:dyDescent="0.3">
      <c r="A51" s="7">
        <v>1578</v>
      </c>
      <c r="B51" s="45" t="s">
        <v>492</v>
      </c>
      <c r="C51" s="42" t="s">
        <v>293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2">
        <f t="shared" si="0"/>
        <v>0</v>
      </c>
      <c r="AB51">
        <f>VLOOKUP(A51,'Innmeldingogutmelding(fra2020)'!A:AY,51,1)</f>
        <v>0</v>
      </c>
    </row>
    <row r="52" spans="1:28" x14ac:dyDescent="0.3">
      <c r="A52" s="7">
        <v>1579</v>
      </c>
      <c r="B52" s="45" t="s">
        <v>493</v>
      </c>
      <c r="C52" s="42" t="s">
        <v>293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2">
        <f t="shared" si="0"/>
        <v>0</v>
      </c>
      <c r="AB52">
        <f>VLOOKUP(A52,'Innmeldingogutmelding(fra2020)'!A:AY,51,1)</f>
        <v>0</v>
      </c>
    </row>
    <row r="53" spans="1:28" x14ac:dyDescent="0.3">
      <c r="A53" s="7">
        <v>1804</v>
      </c>
      <c r="B53" s="45" t="s">
        <v>379</v>
      </c>
      <c r="C53" s="42" t="s">
        <v>380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2">
        <f t="shared" si="0"/>
        <v>0</v>
      </c>
      <c r="AB53">
        <f>VLOOKUP(A53,'Innmeldingogutmelding(fra2020)'!A:AY,51,1)</f>
        <v>0</v>
      </c>
    </row>
    <row r="54" spans="1:28" x14ac:dyDescent="0.3">
      <c r="A54" s="7">
        <v>1806</v>
      </c>
      <c r="B54" s="45" t="s">
        <v>381</v>
      </c>
      <c r="C54" s="42" t="s">
        <v>380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2">
        <f t="shared" si="0"/>
        <v>0</v>
      </c>
      <c r="AB54">
        <f>VLOOKUP(A54,'Innmeldingogutmelding(fra2020)'!A:AY,51,1)</f>
        <v>0</v>
      </c>
    </row>
    <row r="55" spans="1:28" x14ac:dyDescent="0.3">
      <c r="A55" s="7">
        <v>1811</v>
      </c>
      <c r="B55" s="45" t="s">
        <v>382</v>
      </c>
      <c r="C55" s="42" t="s">
        <v>380</v>
      </c>
      <c r="D55" s="4">
        <v>0.9</v>
      </c>
      <c r="E55" s="4">
        <v>1</v>
      </c>
      <c r="F55" s="4">
        <v>1</v>
      </c>
      <c r="G55" s="4">
        <v>1</v>
      </c>
      <c r="H55" s="4">
        <v>0.64</v>
      </c>
      <c r="I55" s="4" t="s">
        <v>480</v>
      </c>
      <c r="J55" s="4" t="s">
        <v>480</v>
      </c>
      <c r="K55" s="4" t="s">
        <v>480</v>
      </c>
      <c r="L55" s="4" t="s">
        <v>480</v>
      </c>
      <c r="M55" s="4" t="s">
        <v>480</v>
      </c>
      <c r="N55" s="4" t="s">
        <v>480</v>
      </c>
      <c r="O55" s="4" t="s">
        <v>480</v>
      </c>
      <c r="P55" s="4" t="s">
        <v>480</v>
      </c>
      <c r="Q55" s="4" t="s">
        <v>480</v>
      </c>
      <c r="R55" s="4" t="s">
        <v>480</v>
      </c>
      <c r="S55" s="4"/>
      <c r="T55" s="4"/>
      <c r="U55" s="4"/>
      <c r="V55" s="4"/>
      <c r="W55" s="5"/>
      <c r="X55" s="5"/>
      <c r="Y55" s="5"/>
      <c r="Z55" s="5"/>
      <c r="AA55" s="2">
        <f t="shared" si="0"/>
        <v>4.54</v>
      </c>
      <c r="AB55">
        <f>VLOOKUP(A55,'Innmeldingogutmelding(fra2020)'!A:AY,51,1)</f>
        <v>2</v>
      </c>
    </row>
    <row r="56" spans="1:28" x14ac:dyDescent="0.3">
      <c r="A56" s="7">
        <v>1812</v>
      </c>
      <c r="B56" s="45" t="s">
        <v>383</v>
      </c>
      <c r="C56" s="42" t="s">
        <v>380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2">
        <f t="shared" si="0"/>
        <v>0</v>
      </c>
      <c r="AB56">
        <f>VLOOKUP(A56,'Innmeldingogutmelding(fra2020)'!A:AY,51,1)</f>
        <v>0</v>
      </c>
    </row>
    <row r="57" spans="1:28" x14ac:dyDescent="0.3">
      <c r="A57" s="7">
        <v>1813</v>
      </c>
      <c r="B57" s="45" t="s">
        <v>384</v>
      </c>
      <c r="C57" s="42" t="s">
        <v>380</v>
      </c>
      <c r="D57" t="s">
        <v>480</v>
      </c>
      <c r="E57" t="s">
        <v>480</v>
      </c>
      <c r="F57" t="s">
        <v>480</v>
      </c>
      <c r="G57" t="s">
        <v>480</v>
      </c>
      <c r="H57" t="s">
        <v>480</v>
      </c>
      <c r="I57" t="s">
        <v>480</v>
      </c>
      <c r="J57" t="s">
        <v>480</v>
      </c>
      <c r="K57" t="s">
        <v>480</v>
      </c>
      <c r="L57">
        <v>0.04</v>
      </c>
      <c r="M57">
        <v>0.64</v>
      </c>
      <c r="N57" t="s">
        <v>480</v>
      </c>
      <c r="O57" t="s">
        <v>480</v>
      </c>
      <c r="P57" t="s">
        <v>480</v>
      </c>
      <c r="Q57" t="s">
        <v>480</v>
      </c>
      <c r="R57" t="s">
        <v>480</v>
      </c>
      <c r="S57">
        <v>0.53</v>
      </c>
      <c r="T57">
        <v>1</v>
      </c>
      <c r="U57" s="2">
        <v>0.5</v>
      </c>
      <c r="V57" s="2"/>
      <c r="W57" s="5"/>
      <c r="X57" s="5"/>
      <c r="Y57" s="5"/>
      <c r="Z57" s="5"/>
      <c r="AA57" s="2">
        <f t="shared" si="0"/>
        <v>2.71</v>
      </c>
      <c r="AB57">
        <f>VLOOKUP(A57,'Innmeldingogutmelding(fra2020)'!A:AY,51,1)</f>
        <v>2</v>
      </c>
    </row>
    <row r="58" spans="1:28" x14ac:dyDescent="0.3">
      <c r="A58" s="7">
        <v>1815</v>
      </c>
      <c r="B58" s="45" t="s">
        <v>385</v>
      </c>
      <c r="C58" s="42" t="s">
        <v>380</v>
      </c>
      <c r="D58" t="s">
        <v>480</v>
      </c>
      <c r="E58" t="s">
        <v>480</v>
      </c>
      <c r="F58">
        <v>0.3</v>
      </c>
      <c r="G58">
        <v>1</v>
      </c>
      <c r="H58">
        <v>0.61</v>
      </c>
      <c r="I58" t="s">
        <v>480</v>
      </c>
      <c r="J58" t="s">
        <v>480</v>
      </c>
      <c r="K58" t="s">
        <v>480</v>
      </c>
      <c r="L58" t="s">
        <v>480</v>
      </c>
      <c r="M58" t="s">
        <v>480</v>
      </c>
      <c r="N58" t="s">
        <v>480</v>
      </c>
      <c r="O58" t="s">
        <v>480</v>
      </c>
      <c r="P58" t="s">
        <v>480</v>
      </c>
      <c r="Q58" t="s">
        <v>480</v>
      </c>
      <c r="R58" t="s">
        <v>480</v>
      </c>
      <c r="W58" s="5"/>
      <c r="X58" s="5"/>
      <c r="Y58" s="5"/>
      <c r="Z58" s="5"/>
      <c r="AA58" s="2">
        <f t="shared" si="0"/>
        <v>1.9100000000000001</v>
      </c>
      <c r="AB58">
        <f>VLOOKUP(A58,'Innmeldingogutmelding(fra2020)'!A:AY,51,1)</f>
        <v>1</v>
      </c>
    </row>
    <row r="59" spans="1:28" x14ac:dyDescent="0.3">
      <c r="A59" s="7">
        <v>1816</v>
      </c>
      <c r="B59" s="45" t="s">
        <v>386</v>
      </c>
      <c r="C59" s="42" t="s">
        <v>380</v>
      </c>
      <c r="D59" t="s">
        <v>480</v>
      </c>
      <c r="E59">
        <v>0.4</v>
      </c>
      <c r="F59">
        <v>0.13</v>
      </c>
      <c r="G59">
        <v>0.55000000000000004</v>
      </c>
      <c r="H59">
        <v>0.53</v>
      </c>
      <c r="I59" t="s">
        <v>480</v>
      </c>
      <c r="J59" t="s">
        <v>480</v>
      </c>
      <c r="K59" t="s">
        <v>480</v>
      </c>
      <c r="L59" t="s">
        <v>480</v>
      </c>
      <c r="M59" t="s">
        <v>480</v>
      </c>
      <c r="N59" t="s">
        <v>480</v>
      </c>
      <c r="O59" t="s">
        <v>480</v>
      </c>
      <c r="P59" t="s">
        <v>480</v>
      </c>
      <c r="Q59" t="s">
        <v>480</v>
      </c>
      <c r="R59" t="s">
        <v>480</v>
      </c>
      <c r="W59" s="5"/>
      <c r="X59" s="5"/>
      <c r="Y59" s="5"/>
      <c r="Z59" s="5"/>
      <c r="AA59" s="2">
        <f t="shared" si="0"/>
        <v>1.61</v>
      </c>
      <c r="AB59">
        <f>VLOOKUP(A59,'Innmeldingogutmelding(fra2020)'!A:AY,51,1)</f>
        <v>2</v>
      </c>
    </row>
    <row r="60" spans="1:28" x14ac:dyDescent="0.3">
      <c r="A60" s="7">
        <v>1818</v>
      </c>
      <c r="B60" s="45" t="s">
        <v>297</v>
      </c>
      <c r="C60" s="42" t="s">
        <v>380</v>
      </c>
      <c r="D60">
        <v>0.2</v>
      </c>
      <c r="E60">
        <v>0.4</v>
      </c>
      <c r="F60" t="s">
        <v>480</v>
      </c>
      <c r="G60" t="s">
        <v>480</v>
      </c>
      <c r="H60" t="s">
        <v>480</v>
      </c>
      <c r="I60" t="s">
        <v>480</v>
      </c>
      <c r="J60" t="s">
        <v>480</v>
      </c>
      <c r="K60" t="s">
        <v>480</v>
      </c>
      <c r="L60" t="s">
        <v>480</v>
      </c>
      <c r="M60" t="s">
        <v>480</v>
      </c>
      <c r="N60" t="s">
        <v>480</v>
      </c>
      <c r="O60" t="s">
        <v>480</v>
      </c>
      <c r="P60" t="s">
        <v>480</v>
      </c>
      <c r="Q60" t="s">
        <v>480</v>
      </c>
      <c r="R60" t="s">
        <v>480</v>
      </c>
      <c r="W60" s="5"/>
      <c r="X60" s="5"/>
      <c r="Y60" s="5"/>
      <c r="Z60" s="5"/>
      <c r="AA60" s="2">
        <f t="shared" si="0"/>
        <v>0.60000000000000009</v>
      </c>
      <c r="AB60">
        <f>VLOOKUP(A60,'Innmeldingogutmelding(fra2020)'!A:AY,51,1)</f>
        <v>1</v>
      </c>
    </row>
    <row r="61" spans="1:28" x14ac:dyDescent="0.3">
      <c r="A61" s="7">
        <v>1820</v>
      </c>
      <c r="B61" s="45" t="s">
        <v>387</v>
      </c>
      <c r="C61" s="42" t="s">
        <v>380</v>
      </c>
      <c r="D61">
        <v>1</v>
      </c>
      <c r="E61">
        <v>1</v>
      </c>
      <c r="F61">
        <v>0.76</v>
      </c>
      <c r="G61" t="s">
        <v>480</v>
      </c>
      <c r="H61" t="s">
        <v>480</v>
      </c>
      <c r="I61" t="s">
        <v>480</v>
      </c>
      <c r="J61" t="s">
        <v>480</v>
      </c>
      <c r="K61" t="s">
        <v>480</v>
      </c>
      <c r="L61" t="s">
        <v>480</v>
      </c>
      <c r="M61" t="s">
        <v>480</v>
      </c>
      <c r="N61" t="s">
        <v>480</v>
      </c>
      <c r="O61" t="s">
        <v>480</v>
      </c>
      <c r="P61" t="s">
        <v>480</v>
      </c>
      <c r="Q61" t="s">
        <v>480</v>
      </c>
      <c r="R61" t="s">
        <v>480</v>
      </c>
      <c r="W61" s="5"/>
      <c r="X61" s="5"/>
      <c r="Y61" s="5"/>
      <c r="Z61" s="5"/>
      <c r="AA61" s="2">
        <f t="shared" si="0"/>
        <v>2.76</v>
      </c>
      <c r="AB61">
        <f>VLOOKUP(A61,'Innmeldingogutmelding(fra2020)'!A:AY,51,1)</f>
        <v>1</v>
      </c>
    </row>
    <row r="62" spans="1:28" x14ac:dyDescent="0.3">
      <c r="A62" s="7">
        <v>1822</v>
      </c>
      <c r="B62" s="45" t="s">
        <v>388</v>
      </c>
      <c r="C62" s="42" t="s">
        <v>380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2">
        <f t="shared" si="0"/>
        <v>0</v>
      </c>
      <c r="AB62">
        <f>VLOOKUP(A62,'Innmeldingogutmelding(fra2020)'!A:AY,51,1)</f>
        <v>0</v>
      </c>
    </row>
    <row r="63" spans="1:28" x14ac:dyDescent="0.3">
      <c r="A63" s="7">
        <v>1824</v>
      </c>
      <c r="B63" s="45" t="s">
        <v>389</v>
      </c>
      <c r="C63" s="42" t="s">
        <v>380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2">
        <f t="shared" si="0"/>
        <v>0</v>
      </c>
      <c r="AB63">
        <f>VLOOKUP(A63,'Innmeldingogutmelding(fra2020)'!A:AY,51,1)</f>
        <v>0</v>
      </c>
    </row>
    <row r="64" spans="1:28" x14ac:dyDescent="0.3">
      <c r="A64" s="7">
        <v>1825</v>
      </c>
      <c r="B64" s="45" t="s">
        <v>390</v>
      </c>
      <c r="C64" s="42" t="s">
        <v>380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2">
        <f t="shared" si="0"/>
        <v>0</v>
      </c>
      <c r="AB64">
        <f>VLOOKUP(A64,'Innmeldingogutmelding(fra2020)'!A:AY,51,1)</f>
        <v>0</v>
      </c>
    </row>
    <row r="65" spans="1:31" x14ac:dyDescent="0.3">
      <c r="A65" s="7">
        <v>1826</v>
      </c>
      <c r="B65" s="45" t="s">
        <v>391</v>
      </c>
      <c r="C65" s="42" t="s">
        <v>380</v>
      </c>
      <c r="D65" t="s">
        <v>480</v>
      </c>
      <c r="E65" t="s">
        <v>480</v>
      </c>
      <c r="F65" t="s">
        <v>480</v>
      </c>
      <c r="G65" t="s">
        <v>480</v>
      </c>
      <c r="H65" t="s">
        <v>480</v>
      </c>
      <c r="I65" t="s">
        <v>480</v>
      </c>
      <c r="J65" t="s">
        <v>480</v>
      </c>
      <c r="K65">
        <v>0.3</v>
      </c>
      <c r="L65">
        <v>1</v>
      </c>
      <c r="M65">
        <v>1</v>
      </c>
      <c r="N65">
        <v>1</v>
      </c>
      <c r="O65">
        <v>1</v>
      </c>
      <c r="P65">
        <v>1</v>
      </c>
      <c r="Q65">
        <v>1</v>
      </c>
      <c r="R65">
        <v>1</v>
      </c>
      <c r="S65">
        <v>0.54</v>
      </c>
      <c r="W65" s="5"/>
      <c r="X65" s="5"/>
      <c r="Y65" s="5"/>
      <c r="Z65" s="5"/>
      <c r="AA65" s="2">
        <f t="shared" si="0"/>
        <v>7.84</v>
      </c>
      <c r="AB65">
        <f>VLOOKUP(A65,'Innmeldingogutmelding(fra2020)'!A:AY,51,1)</f>
        <v>1</v>
      </c>
    </row>
    <row r="66" spans="1:31" x14ac:dyDescent="0.3">
      <c r="A66" s="7">
        <v>1827</v>
      </c>
      <c r="B66" s="45" t="s">
        <v>392</v>
      </c>
      <c r="C66" s="42" t="s">
        <v>380</v>
      </c>
      <c r="D66">
        <v>0.83</v>
      </c>
      <c r="E66">
        <v>1</v>
      </c>
      <c r="F66">
        <v>0.52</v>
      </c>
      <c r="G66" t="s">
        <v>480</v>
      </c>
      <c r="H66" t="s">
        <v>480</v>
      </c>
      <c r="I66" t="s">
        <v>480</v>
      </c>
      <c r="J66" t="s">
        <v>480</v>
      </c>
      <c r="K66" t="s">
        <v>480</v>
      </c>
      <c r="L66" t="s">
        <v>480</v>
      </c>
      <c r="M66" t="s">
        <v>480</v>
      </c>
      <c r="N66" t="s">
        <v>480</v>
      </c>
      <c r="O66" t="s">
        <v>480</v>
      </c>
      <c r="P66" t="s">
        <v>480</v>
      </c>
      <c r="Q66" t="s">
        <v>480</v>
      </c>
      <c r="R66" t="s">
        <v>480</v>
      </c>
      <c r="W66" s="5"/>
      <c r="X66" s="5"/>
      <c r="Y66" s="5"/>
      <c r="Z66" s="5"/>
      <c r="AA66" s="2">
        <f t="shared" si="0"/>
        <v>2.35</v>
      </c>
      <c r="AB66">
        <f>VLOOKUP(A66,'Innmeldingogutmelding(fra2020)'!A:AY,51,1)</f>
        <v>1</v>
      </c>
      <c r="AD66" s="3"/>
    </row>
    <row r="67" spans="1:31" x14ac:dyDescent="0.3">
      <c r="A67" s="7">
        <v>1828</v>
      </c>
      <c r="B67" s="45" t="s">
        <v>393</v>
      </c>
      <c r="C67" s="42" t="s">
        <v>380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>
        <v>0.13</v>
      </c>
      <c r="Y67" s="5">
        <v>0.6</v>
      </c>
      <c r="Z67" s="5"/>
      <c r="AA67" s="2">
        <f t="shared" si="0"/>
        <v>0.73</v>
      </c>
      <c r="AB67">
        <f>VLOOKUP(A67,'Innmeldingogutmelding(fra2020)'!A:AY,51,1)</f>
        <v>1</v>
      </c>
      <c r="AD67" s="3"/>
    </row>
    <row r="68" spans="1:31" x14ac:dyDescent="0.3">
      <c r="A68" s="7">
        <v>1832</v>
      </c>
      <c r="B68" s="45" t="s">
        <v>394</v>
      </c>
      <c r="C68" s="42" t="s">
        <v>380</v>
      </c>
      <c r="D68">
        <v>1</v>
      </c>
      <c r="E68">
        <v>0.85</v>
      </c>
      <c r="F68" t="s">
        <v>480</v>
      </c>
      <c r="G68" t="s">
        <v>480</v>
      </c>
      <c r="H68" t="s">
        <v>480</v>
      </c>
      <c r="I68" t="s">
        <v>480</v>
      </c>
      <c r="J68" t="s">
        <v>480</v>
      </c>
      <c r="K68" t="s">
        <v>480</v>
      </c>
      <c r="L68">
        <v>0.81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0.76</v>
      </c>
      <c r="W68" s="5"/>
      <c r="X68" s="5"/>
      <c r="Y68" s="5"/>
      <c r="Z68" s="5"/>
      <c r="AA68" s="2">
        <f t="shared" ref="AA68:AA131" si="1">SUM(D68:Z68)</f>
        <v>9.42</v>
      </c>
      <c r="AB68">
        <f>VLOOKUP(A68,'Innmeldingogutmelding(fra2020)'!A:AY,51,1)</f>
        <v>2</v>
      </c>
      <c r="AD68" s="7"/>
    </row>
    <row r="69" spans="1:31" x14ac:dyDescent="0.3">
      <c r="A69" s="7">
        <v>1833</v>
      </c>
      <c r="B69" s="45" t="s">
        <v>395</v>
      </c>
      <c r="C69" s="42" t="s">
        <v>380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2">
        <f t="shared" si="1"/>
        <v>0</v>
      </c>
      <c r="AB69">
        <f>VLOOKUP(A69,'Innmeldingogutmelding(fra2020)'!A:AY,51,1)</f>
        <v>0</v>
      </c>
      <c r="AD69" s="3"/>
    </row>
    <row r="70" spans="1:31" x14ac:dyDescent="0.3">
      <c r="A70" s="7">
        <v>1834</v>
      </c>
      <c r="B70" s="45" t="s">
        <v>396</v>
      </c>
      <c r="C70" s="42" t="s">
        <v>380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2">
        <f t="shared" si="1"/>
        <v>0</v>
      </c>
      <c r="AB70">
        <f>VLOOKUP(A70,'Innmeldingogutmelding(fra2020)'!A:AY,51,1)</f>
        <v>0</v>
      </c>
      <c r="AD70" s="3"/>
    </row>
    <row r="71" spans="1:31" x14ac:dyDescent="0.3">
      <c r="A71" s="7">
        <v>1835</v>
      </c>
      <c r="B71" s="45" t="s">
        <v>397</v>
      </c>
      <c r="C71" s="42" t="s">
        <v>380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>
        <v>0.25</v>
      </c>
      <c r="Y71" s="43">
        <v>1</v>
      </c>
      <c r="Z71" s="53">
        <v>0.6</v>
      </c>
      <c r="AA71" s="2">
        <f t="shared" si="1"/>
        <v>1.85</v>
      </c>
      <c r="AB71">
        <f>VLOOKUP(A71,'Innmeldingogutmelding(fra2020)'!A:AY,51,1)</f>
        <v>1</v>
      </c>
      <c r="AD71" s="3"/>
    </row>
    <row r="72" spans="1:31" x14ac:dyDescent="0.3">
      <c r="A72" s="7">
        <v>1836</v>
      </c>
      <c r="B72" s="45" t="s">
        <v>398</v>
      </c>
      <c r="C72" s="42" t="s">
        <v>380</v>
      </c>
      <c r="D72" t="s">
        <v>480</v>
      </c>
      <c r="E72">
        <v>0.66</v>
      </c>
      <c r="F72">
        <v>1</v>
      </c>
      <c r="G72">
        <v>1</v>
      </c>
      <c r="H72">
        <v>0.73</v>
      </c>
      <c r="I72" t="s">
        <v>480</v>
      </c>
      <c r="J72" t="s">
        <v>480</v>
      </c>
      <c r="K72" t="s">
        <v>480</v>
      </c>
      <c r="L72" t="s">
        <v>480</v>
      </c>
      <c r="M72" t="s">
        <v>480</v>
      </c>
      <c r="N72" t="s">
        <v>480</v>
      </c>
      <c r="O72" t="s">
        <v>480</v>
      </c>
      <c r="P72" t="s">
        <v>480</v>
      </c>
      <c r="Q72" t="s">
        <v>480</v>
      </c>
      <c r="R72" t="s">
        <v>480</v>
      </c>
      <c r="W72" s="5"/>
      <c r="X72" s="5"/>
      <c r="Y72" s="5"/>
      <c r="Z72" s="5"/>
      <c r="AA72" s="2">
        <f t="shared" si="1"/>
        <v>3.39</v>
      </c>
      <c r="AB72">
        <f>VLOOKUP(A72,'Innmeldingogutmelding(fra2020)'!A:AY,51,1)</f>
        <v>1</v>
      </c>
      <c r="AD72" s="2"/>
    </row>
    <row r="73" spans="1:31" x14ac:dyDescent="0.3">
      <c r="A73" s="7">
        <v>1837</v>
      </c>
      <c r="B73" s="45" t="s">
        <v>399</v>
      </c>
      <c r="C73" s="42" t="s">
        <v>380</v>
      </c>
      <c r="D73" t="s">
        <v>480</v>
      </c>
      <c r="E73" t="s">
        <v>480</v>
      </c>
      <c r="F73" t="s">
        <v>480</v>
      </c>
      <c r="G73" t="s">
        <v>480</v>
      </c>
      <c r="H73" t="s">
        <v>480</v>
      </c>
      <c r="I73" t="s">
        <v>480</v>
      </c>
      <c r="J73" t="s">
        <v>480</v>
      </c>
      <c r="K73" t="s">
        <v>480</v>
      </c>
      <c r="L73" t="s">
        <v>480</v>
      </c>
      <c r="M73" t="s">
        <v>480</v>
      </c>
      <c r="N73" t="s">
        <v>480</v>
      </c>
      <c r="O73" t="s">
        <v>480</v>
      </c>
      <c r="P73" t="s">
        <v>480</v>
      </c>
      <c r="Q73" t="s">
        <v>480</v>
      </c>
      <c r="R73" t="s">
        <v>480</v>
      </c>
      <c r="T73">
        <v>0.15</v>
      </c>
      <c r="U73">
        <v>0.35</v>
      </c>
      <c r="W73" s="5"/>
      <c r="X73" s="5"/>
      <c r="Y73" s="5"/>
      <c r="Z73" s="5"/>
      <c r="AA73" s="2">
        <f t="shared" si="1"/>
        <v>0.5</v>
      </c>
      <c r="AB73">
        <f>VLOOKUP(A73,'Innmeldingogutmelding(fra2020)'!A:AY,51,1)</f>
        <v>1</v>
      </c>
    </row>
    <row r="74" spans="1:31" x14ac:dyDescent="0.3">
      <c r="A74" s="7">
        <v>1838</v>
      </c>
      <c r="B74" s="45" t="s">
        <v>400</v>
      </c>
      <c r="C74" s="42" t="s">
        <v>380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2">
        <f t="shared" si="1"/>
        <v>0</v>
      </c>
      <c r="AB74">
        <f>VLOOKUP(A74,'Innmeldingogutmelding(fra2020)'!A:AY,51,1)</f>
        <v>0</v>
      </c>
    </row>
    <row r="75" spans="1:31" x14ac:dyDescent="0.3">
      <c r="A75" s="7">
        <v>1839</v>
      </c>
      <c r="B75" s="45" t="s">
        <v>401</v>
      </c>
      <c r="C75" s="42" t="s">
        <v>380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2">
        <f t="shared" si="1"/>
        <v>0</v>
      </c>
      <c r="AB75">
        <f>VLOOKUP(A75,'Innmeldingogutmelding(fra2020)'!A:AY,51,1)</f>
        <v>0</v>
      </c>
    </row>
    <row r="76" spans="1:31" x14ac:dyDescent="0.3">
      <c r="A76" s="7">
        <v>1840</v>
      </c>
      <c r="B76" s="45" t="s">
        <v>402</v>
      </c>
      <c r="C76" s="42" t="s">
        <v>380</v>
      </c>
      <c r="D76">
        <v>0.92</v>
      </c>
      <c r="E76">
        <v>1</v>
      </c>
      <c r="F76">
        <v>1</v>
      </c>
      <c r="G76">
        <v>1</v>
      </c>
      <c r="H76">
        <v>1</v>
      </c>
      <c r="I76">
        <v>1</v>
      </c>
      <c r="J76">
        <v>0.62</v>
      </c>
      <c r="K76" t="s">
        <v>480</v>
      </c>
      <c r="L76" t="s">
        <v>480</v>
      </c>
      <c r="M76" t="s">
        <v>480</v>
      </c>
      <c r="N76" t="s">
        <v>480</v>
      </c>
      <c r="O76" t="s">
        <v>480</v>
      </c>
      <c r="P76" t="s">
        <v>480</v>
      </c>
      <c r="Q76" t="s">
        <v>480</v>
      </c>
      <c r="R76" s="2">
        <v>0.56438356164383563</v>
      </c>
      <c r="S76">
        <v>1</v>
      </c>
      <c r="T76">
        <v>1</v>
      </c>
      <c r="U76">
        <v>1</v>
      </c>
      <c r="V76">
        <v>0.67</v>
      </c>
      <c r="W76" s="5"/>
      <c r="X76" s="5"/>
      <c r="Y76" s="5">
        <v>0.49</v>
      </c>
      <c r="Z76" s="5"/>
      <c r="AA76" s="2">
        <f t="shared" si="1"/>
        <v>11.264383561643836</v>
      </c>
      <c r="AB76">
        <f>VLOOKUP(A76,'Innmeldingogutmelding(fra2020)'!A:AY,51,1)</f>
        <v>3</v>
      </c>
      <c r="AD76" s="3"/>
    </row>
    <row r="77" spans="1:31" x14ac:dyDescent="0.3">
      <c r="A77" s="7">
        <v>1841</v>
      </c>
      <c r="B77" s="45" t="s">
        <v>403</v>
      </c>
      <c r="C77" s="42" t="s">
        <v>380</v>
      </c>
      <c r="D77" s="5">
        <v>0.83</v>
      </c>
      <c r="E77" s="5">
        <v>0.53</v>
      </c>
      <c r="F77" s="5">
        <v>0.28000000000000003</v>
      </c>
      <c r="G77" s="43">
        <v>1</v>
      </c>
      <c r="H77" s="43">
        <v>1</v>
      </c>
      <c r="I77" s="43">
        <v>1</v>
      </c>
      <c r="J77" s="43">
        <v>1</v>
      </c>
      <c r="K77" s="43">
        <v>1</v>
      </c>
      <c r="L77" s="43">
        <v>1</v>
      </c>
      <c r="M77" s="5">
        <v>0.41</v>
      </c>
      <c r="N77" s="5" t="s">
        <v>480</v>
      </c>
      <c r="O77" s="5" t="s">
        <v>480</v>
      </c>
      <c r="P77" s="5" t="s">
        <v>480</v>
      </c>
      <c r="Q77" s="5" t="s">
        <v>480</v>
      </c>
      <c r="R77" s="5">
        <v>0.25</v>
      </c>
      <c r="S77" s="5">
        <v>0.68</v>
      </c>
      <c r="T77" s="5"/>
      <c r="U77" s="5"/>
      <c r="V77" s="5"/>
      <c r="W77" s="5">
        <v>0.92876712328767119</v>
      </c>
      <c r="X77" s="43">
        <v>1</v>
      </c>
      <c r="Y77" s="43">
        <v>1</v>
      </c>
      <c r="Z77" s="43">
        <v>1</v>
      </c>
      <c r="AA77" s="2">
        <f t="shared" si="1"/>
        <v>12.908767123287669</v>
      </c>
      <c r="AB77">
        <f>VLOOKUP(A77,'Innmeldingogutmelding(fra2020)'!A:AY,51,1)</f>
        <v>4</v>
      </c>
      <c r="AD77" s="3"/>
      <c r="AE77" s="3"/>
    </row>
    <row r="78" spans="1:31" x14ac:dyDescent="0.3">
      <c r="A78" s="7">
        <v>1845</v>
      </c>
      <c r="B78" s="45" t="s">
        <v>404</v>
      </c>
      <c r="C78" s="42" t="s">
        <v>380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2">
        <f t="shared" si="1"/>
        <v>0</v>
      </c>
      <c r="AB78">
        <f>VLOOKUP(A78,'Innmeldingogutmelding(fra2020)'!A:AY,51,1)</f>
        <v>0</v>
      </c>
      <c r="AE78" s="3"/>
    </row>
    <row r="79" spans="1:31" x14ac:dyDescent="0.3">
      <c r="A79" s="7">
        <v>1848</v>
      </c>
      <c r="B79" s="45" t="s">
        <v>405</v>
      </c>
      <c r="C79" s="42" t="s">
        <v>380</v>
      </c>
      <c r="D79" t="s">
        <v>480</v>
      </c>
      <c r="E79" t="s">
        <v>480</v>
      </c>
      <c r="F79" t="s">
        <v>480</v>
      </c>
      <c r="G79" t="s">
        <v>480</v>
      </c>
      <c r="H79" t="s">
        <v>480</v>
      </c>
      <c r="I79" t="s">
        <v>480</v>
      </c>
      <c r="J79">
        <v>0.8</v>
      </c>
      <c r="K79">
        <v>1</v>
      </c>
      <c r="L79">
        <v>1</v>
      </c>
      <c r="M79">
        <v>0.61</v>
      </c>
      <c r="N79" t="s">
        <v>480</v>
      </c>
      <c r="O79" t="s">
        <v>480</v>
      </c>
      <c r="P79" t="s">
        <v>480</v>
      </c>
      <c r="Q79" t="s">
        <v>480</v>
      </c>
      <c r="R79" t="s">
        <v>480</v>
      </c>
      <c r="S79" s="2">
        <v>0.58082191780821912</v>
      </c>
      <c r="T79" s="7">
        <v>1</v>
      </c>
      <c r="U79" s="7">
        <v>1</v>
      </c>
      <c r="V79" s="2">
        <v>0.33</v>
      </c>
      <c r="W79" s="5"/>
      <c r="X79" s="5"/>
      <c r="Y79" s="5"/>
      <c r="Z79" s="5"/>
      <c r="AA79" s="2">
        <f t="shared" si="1"/>
        <v>6.3208219178082192</v>
      </c>
      <c r="AB79">
        <f>VLOOKUP(A79,'Innmeldingogutmelding(fra2020)'!A:AY,51,1)</f>
        <v>2</v>
      </c>
    </row>
    <row r="80" spans="1:31" x14ac:dyDescent="0.3">
      <c r="A80" s="7">
        <v>1851</v>
      </c>
      <c r="B80" s="45" t="s">
        <v>408</v>
      </c>
      <c r="C80" s="42" t="s">
        <v>380</v>
      </c>
      <c r="D80" t="s">
        <v>480</v>
      </c>
      <c r="E80" t="s">
        <v>480</v>
      </c>
      <c r="F80">
        <v>0.54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  <c r="P80" s="2">
        <v>0.68767123287671228</v>
      </c>
      <c r="Q80" t="s">
        <v>480</v>
      </c>
      <c r="R80" t="s">
        <v>480</v>
      </c>
      <c r="W80" s="5"/>
      <c r="X80" s="5">
        <v>0.33</v>
      </c>
      <c r="Y80" s="43">
        <v>1</v>
      </c>
      <c r="Z80" s="43">
        <v>1</v>
      </c>
      <c r="AA80" s="2">
        <f t="shared" si="1"/>
        <v>12.557671232876711</v>
      </c>
      <c r="AB80">
        <f>VLOOKUP(A80,'Innmeldingogutmelding(fra2020)'!A:AY,51,1)</f>
        <v>2</v>
      </c>
      <c r="AD80" s="3"/>
    </row>
    <row r="81" spans="1:30" x14ac:dyDescent="0.3">
      <c r="A81" s="7">
        <v>1853</v>
      </c>
      <c r="B81" s="45" t="s">
        <v>410</v>
      </c>
      <c r="C81" s="42" t="s">
        <v>380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2">
        <f t="shared" si="1"/>
        <v>0</v>
      </c>
      <c r="AB81">
        <f>VLOOKUP(A81,'Innmeldingogutmelding(fra2020)'!A:AY,51,1)</f>
        <v>0</v>
      </c>
      <c r="AD81" s="3"/>
    </row>
    <row r="82" spans="1:30" x14ac:dyDescent="0.3">
      <c r="A82" s="7">
        <v>1856</v>
      </c>
      <c r="B82" s="45" t="s">
        <v>412</v>
      </c>
      <c r="C82" s="42" t="s">
        <v>380</v>
      </c>
      <c r="D82" t="s">
        <v>480</v>
      </c>
      <c r="E82" t="s">
        <v>480</v>
      </c>
      <c r="F82" t="s">
        <v>480</v>
      </c>
      <c r="G82" t="s">
        <v>480</v>
      </c>
      <c r="H82" t="s">
        <v>480</v>
      </c>
      <c r="I82" t="s">
        <v>480</v>
      </c>
      <c r="J82" t="s">
        <v>480</v>
      </c>
      <c r="K82" t="s">
        <v>480</v>
      </c>
      <c r="L82" t="s">
        <v>480</v>
      </c>
      <c r="M82" t="s">
        <v>480</v>
      </c>
      <c r="N82" s="2">
        <v>0.9945205479452055</v>
      </c>
      <c r="O82">
        <v>1</v>
      </c>
      <c r="P82">
        <v>1</v>
      </c>
      <c r="Q82">
        <v>1</v>
      </c>
      <c r="R82" s="2">
        <v>0.46027397260273972</v>
      </c>
      <c r="W82" s="5"/>
      <c r="X82" s="5"/>
      <c r="Y82" s="5"/>
      <c r="Z82" s="5"/>
      <c r="AA82" s="2">
        <f t="shared" si="1"/>
        <v>4.4547945205479449</v>
      </c>
      <c r="AB82">
        <f>VLOOKUP(A82,'Innmeldingogutmelding(fra2020)'!A:AY,51,1)</f>
        <v>1</v>
      </c>
    </row>
    <row r="83" spans="1:30" x14ac:dyDescent="0.3">
      <c r="A83" s="7">
        <v>1857</v>
      </c>
      <c r="B83" s="45" t="s">
        <v>413</v>
      </c>
      <c r="C83" s="42" t="s">
        <v>380</v>
      </c>
      <c r="D83" t="s">
        <v>480</v>
      </c>
      <c r="E83" t="s">
        <v>480</v>
      </c>
      <c r="F83">
        <v>0.48</v>
      </c>
      <c r="G83">
        <v>1</v>
      </c>
      <c r="H83">
        <v>0.5</v>
      </c>
      <c r="I83" t="s">
        <v>480</v>
      </c>
      <c r="J83" t="s">
        <v>480</v>
      </c>
      <c r="K83" t="s">
        <v>480</v>
      </c>
      <c r="L83" t="s">
        <v>480</v>
      </c>
      <c r="M83" t="s">
        <v>480</v>
      </c>
      <c r="N83" t="s">
        <v>480</v>
      </c>
      <c r="O83" t="s">
        <v>480</v>
      </c>
      <c r="P83" t="s">
        <v>480</v>
      </c>
      <c r="Q83" t="s">
        <v>480</v>
      </c>
      <c r="R83" t="s">
        <v>480</v>
      </c>
      <c r="W83" s="5"/>
      <c r="X83" s="5"/>
      <c r="Y83" s="5"/>
      <c r="Z83" s="5"/>
      <c r="AA83" s="2">
        <f t="shared" si="1"/>
        <v>1.98</v>
      </c>
      <c r="AB83">
        <f>VLOOKUP(A83,'Innmeldingogutmelding(fra2020)'!A:AY,51,1)</f>
        <v>1</v>
      </c>
    </row>
    <row r="84" spans="1:30" x14ac:dyDescent="0.3">
      <c r="A84" s="7">
        <v>1859</v>
      </c>
      <c r="B84" s="45" t="s">
        <v>414</v>
      </c>
      <c r="C84" s="42" t="s">
        <v>380</v>
      </c>
      <c r="D84" t="s">
        <v>480</v>
      </c>
      <c r="E84" t="s">
        <v>480</v>
      </c>
      <c r="F84" t="s">
        <v>480</v>
      </c>
      <c r="G84" t="s">
        <v>480</v>
      </c>
      <c r="H84" t="s">
        <v>480</v>
      </c>
      <c r="I84" t="s">
        <v>480</v>
      </c>
      <c r="J84" t="s">
        <v>480</v>
      </c>
      <c r="K84">
        <v>0.27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0.47</v>
      </c>
      <c r="W84" s="5"/>
      <c r="X84" s="5"/>
      <c r="Y84" s="5"/>
      <c r="Z84" s="5"/>
      <c r="AA84" s="2">
        <f t="shared" si="1"/>
        <v>9.74</v>
      </c>
      <c r="AB84">
        <f>VLOOKUP(A84,'Innmeldingogutmelding(fra2020)'!A:AY,51,1)</f>
        <v>1</v>
      </c>
    </row>
    <row r="85" spans="1:30" x14ac:dyDescent="0.3">
      <c r="A85" s="7">
        <v>1860</v>
      </c>
      <c r="B85" s="45" t="s">
        <v>415</v>
      </c>
      <c r="C85" s="42" t="s">
        <v>380</v>
      </c>
      <c r="D85" t="s">
        <v>480</v>
      </c>
      <c r="E85" t="s">
        <v>480</v>
      </c>
      <c r="F85" t="s">
        <v>480</v>
      </c>
      <c r="G85">
        <v>0.37</v>
      </c>
      <c r="H85">
        <v>0.61</v>
      </c>
      <c r="I85" t="s">
        <v>480</v>
      </c>
      <c r="J85" t="s">
        <v>480</v>
      </c>
      <c r="K85" t="s">
        <v>480</v>
      </c>
      <c r="L85" t="s">
        <v>480</v>
      </c>
      <c r="M85" t="s">
        <v>480</v>
      </c>
      <c r="N85" t="s">
        <v>480</v>
      </c>
      <c r="O85" t="s">
        <v>480</v>
      </c>
      <c r="P85" s="2">
        <v>0.24383561643835616</v>
      </c>
      <c r="Q85">
        <v>1</v>
      </c>
      <c r="R85">
        <v>1</v>
      </c>
      <c r="S85">
        <v>0.46</v>
      </c>
      <c r="W85" s="5"/>
      <c r="X85" s="5"/>
      <c r="Y85" s="5"/>
      <c r="Z85" s="5"/>
      <c r="AA85" s="2">
        <f t="shared" si="1"/>
        <v>3.6838356164383561</v>
      </c>
      <c r="AB85">
        <f>VLOOKUP(A85,'Innmeldingogutmelding(fra2020)'!A:AY,51,1)</f>
        <v>2</v>
      </c>
    </row>
    <row r="86" spans="1:30" x14ac:dyDescent="0.3">
      <c r="A86" s="7">
        <v>1865</v>
      </c>
      <c r="B86" s="45" t="s">
        <v>416</v>
      </c>
      <c r="C86" s="42" t="s">
        <v>380</v>
      </c>
      <c r="D86" t="s">
        <v>480</v>
      </c>
      <c r="E86" t="s">
        <v>480</v>
      </c>
      <c r="F86" t="s">
        <v>480</v>
      </c>
      <c r="G86" t="s">
        <v>480</v>
      </c>
      <c r="H86">
        <v>0.52</v>
      </c>
      <c r="I86" t="s">
        <v>480</v>
      </c>
      <c r="J86" t="s">
        <v>480</v>
      </c>
      <c r="K86" t="s">
        <v>480</v>
      </c>
      <c r="L86" t="s">
        <v>480</v>
      </c>
      <c r="M86" t="s">
        <v>480</v>
      </c>
      <c r="N86" t="s">
        <v>480</v>
      </c>
      <c r="O86" t="s">
        <v>480</v>
      </c>
      <c r="P86" t="s">
        <v>480</v>
      </c>
      <c r="Q86" t="s">
        <v>480</v>
      </c>
      <c r="R86" t="s">
        <v>480</v>
      </c>
      <c r="W86" s="5"/>
      <c r="X86" s="5"/>
      <c r="Y86" s="5"/>
      <c r="Z86" s="5"/>
      <c r="AA86" s="2">
        <f t="shared" si="1"/>
        <v>0.52</v>
      </c>
      <c r="AB86">
        <f>VLOOKUP(A86,'Innmeldingogutmelding(fra2020)'!A:AY,51,1)</f>
        <v>1</v>
      </c>
    </row>
    <row r="87" spans="1:30" x14ac:dyDescent="0.3">
      <c r="A87" s="7">
        <v>1866</v>
      </c>
      <c r="B87" s="45" t="s">
        <v>417</v>
      </c>
      <c r="C87" s="42" t="s">
        <v>380</v>
      </c>
      <c r="D87" t="s">
        <v>480</v>
      </c>
      <c r="E87" t="s">
        <v>480</v>
      </c>
      <c r="F87">
        <v>0.12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0.12</v>
      </c>
      <c r="N87" t="s">
        <v>480</v>
      </c>
      <c r="O87" t="s">
        <v>480</v>
      </c>
      <c r="P87" t="s">
        <v>480</v>
      </c>
      <c r="Q87" t="s">
        <v>480</v>
      </c>
      <c r="R87" t="s">
        <v>480</v>
      </c>
      <c r="W87" s="5"/>
      <c r="X87" s="5"/>
      <c r="Y87" s="5"/>
      <c r="Z87" s="5"/>
      <c r="AA87" s="2">
        <f t="shared" si="1"/>
        <v>6.24</v>
      </c>
      <c r="AB87">
        <f>VLOOKUP(A87,'Innmeldingogutmelding(fra2020)'!A:AY,51,1)</f>
        <v>1</v>
      </c>
    </row>
    <row r="88" spans="1:30" x14ac:dyDescent="0.3">
      <c r="A88" s="7">
        <v>1867</v>
      </c>
      <c r="B88" s="45" t="s">
        <v>162</v>
      </c>
      <c r="C88" s="42" t="s">
        <v>380</v>
      </c>
      <c r="D88" s="4" t="s">
        <v>480</v>
      </c>
      <c r="E88" s="4" t="s">
        <v>480</v>
      </c>
      <c r="F88" s="4" t="s">
        <v>480</v>
      </c>
      <c r="G88" s="4" t="s">
        <v>480</v>
      </c>
      <c r="H88" s="4" t="s">
        <v>480</v>
      </c>
      <c r="I88" s="4" t="s">
        <v>480</v>
      </c>
      <c r="J88" s="4" t="s">
        <v>480</v>
      </c>
      <c r="K88" s="4" t="s">
        <v>480</v>
      </c>
      <c r="L88" s="4" t="s">
        <v>480</v>
      </c>
      <c r="M88" s="4" t="s">
        <v>480</v>
      </c>
      <c r="N88" s="4">
        <v>0.67</v>
      </c>
      <c r="O88" s="4">
        <v>1</v>
      </c>
      <c r="P88" s="4">
        <v>1</v>
      </c>
      <c r="Q88" s="4">
        <v>1</v>
      </c>
      <c r="R88" s="4">
        <v>0.92</v>
      </c>
      <c r="S88" s="4"/>
      <c r="T88" s="4"/>
      <c r="U88" s="4"/>
      <c r="V88" s="4"/>
      <c r="W88" s="5"/>
      <c r="X88" s="5"/>
      <c r="Y88" s="5"/>
      <c r="Z88" s="5"/>
      <c r="AA88" s="2">
        <f t="shared" si="1"/>
        <v>4.59</v>
      </c>
      <c r="AB88">
        <f>VLOOKUP(A88,'Innmeldingogutmelding(fra2020)'!A:AY,51,1)</f>
        <v>1</v>
      </c>
    </row>
    <row r="89" spans="1:30" x14ac:dyDescent="0.3">
      <c r="A89" s="7">
        <v>1868</v>
      </c>
      <c r="B89" s="45" t="s">
        <v>418</v>
      </c>
      <c r="C89" s="42" t="s">
        <v>380</v>
      </c>
      <c r="D89" t="s">
        <v>480</v>
      </c>
      <c r="E89" t="s">
        <v>480</v>
      </c>
      <c r="F89" t="s">
        <v>480</v>
      </c>
      <c r="G89" t="s">
        <v>480</v>
      </c>
      <c r="H89" t="s">
        <v>480</v>
      </c>
      <c r="I89" t="s">
        <v>480</v>
      </c>
      <c r="J89" t="s">
        <v>480</v>
      </c>
      <c r="K89">
        <v>0.27</v>
      </c>
      <c r="L89">
        <v>1</v>
      </c>
      <c r="M89">
        <v>1</v>
      </c>
      <c r="N89">
        <v>1</v>
      </c>
      <c r="O89">
        <v>1</v>
      </c>
      <c r="P89" s="2">
        <v>0.69041095890410964</v>
      </c>
      <c r="Q89" t="s">
        <v>480</v>
      </c>
      <c r="R89" t="s">
        <v>480</v>
      </c>
      <c r="W89" s="5"/>
      <c r="X89" s="5"/>
      <c r="Y89" s="5"/>
      <c r="Z89" s="5"/>
      <c r="AA89" s="2">
        <f t="shared" si="1"/>
        <v>4.9604109589041094</v>
      </c>
      <c r="AB89">
        <f>VLOOKUP(A89,'Innmeldingogutmelding(fra2020)'!A:AY,51,1)</f>
        <v>1</v>
      </c>
    </row>
    <row r="90" spans="1:30" x14ac:dyDescent="0.3">
      <c r="A90" s="7">
        <v>1870</v>
      </c>
      <c r="B90" s="45" t="s">
        <v>419</v>
      </c>
      <c r="C90" s="42" t="s">
        <v>380</v>
      </c>
      <c r="D90" t="s">
        <v>480</v>
      </c>
      <c r="E90" t="s">
        <v>480</v>
      </c>
      <c r="F90" t="s">
        <v>480</v>
      </c>
      <c r="G90">
        <v>0.37</v>
      </c>
      <c r="H90">
        <v>0.61</v>
      </c>
      <c r="I90" t="s">
        <v>480</v>
      </c>
      <c r="J90" t="s">
        <v>480</v>
      </c>
      <c r="K90" t="s">
        <v>480</v>
      </c>
      <c r="L90" t="s">
        <v>480</v>
      </c>
      <c r="M90">
        <v>0.11</v>
      </c>
      <c r="N90" s="2">
        <v>0.67671232876712328</v>
      </c>
      <c r="O90" t="s">
        <v>480</v>
      </c>
      <c r="P90" t="s">
        <v>480</v>
      </c>
      <c r="Q90" t="s">
        <v>480</v>
      </c>
      <c r="R90" t="s">
        <v>480</v>
      </c>
      <c r="W90" s="5"/>
      <c r="X90" s="5"/>
      <c r="Y90" s="5"/>
      <c r="Z90" s="5"/>
      <c r="AA90" s="2">
        <f t="shared" si="1"/>
        <v>1.7667123287671234</v>
      </c>
      <c r="AB90">
        <f>VLOOKUP(A90,'Innmeldingogutmelding(fra2020)'!A:AY,51,1)</f>
        <v>2</v>
      </c>
    </row>
    <row r="91" spans="1:30" x14ac:dyDescent="0.3">
      <c r="A91" s="7">
        <v>1871</v>
      </c>
      <c r="B91" s="45" t="s">
        <v>420</v>
      </c>
      <c r="C91" s="42" t="s">
        <v>380</v>
      </c>
      <c r="D91" t="s">
        <v>480</v>
      </c>
      <c r="E91" t="s">
        <v>480</v>
      </c>
      <c r="F91" t="s">
        <v>480</v>
      </c>
      <c r="G91" t="s">
        <v>480</v>
      </c>
      <c r="H91" t="s">
        <v>480</v>
      </c>
      <c r="I91" t="s">
        <v>480</v>
      </c>
      <c r="J91" t="s">
        <v>480</v>
      </c>
      <c r="K91" t="s">
        <v>480</v>
      </c>
      <c r="L91">
        <v>0.2</v>
      </c>
      <c r="M91">
        <v>1</v>
      </c>
      <c r="N91">
        <v>1</v>
      </c>
      <c r="O91">
        <v>1</v>
      </c>
      <c r="P91" s="2">
        <v>0.76986301369863008</v>
      </c>
      <c r="Q91" t="s">
        <v>480</v>
      </c>
      <c r="R91" t="s">
        <v>480</v>
      </c>
      <c r="W91" s="5"/>
      <c r="X91" s="5"/>
      <c r="Y91" s="5"/>
      <c r="Z91" s="5"/>
      <c r="AA91" s="2">
        <f t="shared" si="1"/>
        <v>3.9698630136986304</v>
      </c>
      <c r="AB91">
        <f>VLOOKUP(A91,'Innmeldingogutmelding(fra2020)'!A:AY,51,1)</f>
        <v>1</v>
      </c>
    </row>
    <row r="92" spans="1:30" x14ac:dyDescent="0.3">
      <c r="A92" s="7">
        <v>1874</v>
      </c>
      <c r="B92" s="45" t="s">
        <v>421</v>
      </c>
      <c r="C92" s="42" t="s">
        <v>380</v>
      </c>
      <c r="D92" t="s">
        <v>480</v>
      </c>
      <c r="E92" t="s">
        <v>480</v>
      </c>
      <c r="F92" t="s">
        <v>480</v>
      </c>
      <c r="G92" t="s">
        <v>480</v>
      </c>
      <c r="H92" t="s">
        <v>480</v>
      </c>
      <c r="I92" t="s">
        <v>480</v>
      </c>
      <c r="J92" t="s">
        <v>480</v>
      </c>
      <c r="K92" t="s">
        <v>480</v>
      </c>
      <c r="L92" t="s">
        <v>480</v>
      </c>
      <c r="M92" t="s">
        <v>480</v>
      </c>
      <c r="N92" t="s">
        <v>480</v>
      </c>
      <c r="O92" s="2">
        <v>0.47814207650273222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 s="43">
        <v>1</v>
      </c>
      <c r="X92" s="43">
        <v>1</v>
      </c>
      <c r="Y92" s="43">
        <v>1</v>
      </c>
      <c r="Z92" s="43">
        <v>1</v>
      </c>
      <c r="AA92" s="2">
        <f t="shared" si="1"/>
        <v>11.478142076502731</v>
      </c>
      <c r="AB92">
        <f>VLOOKUP(A92,'Innmeldingogutmelding(fra2020)'!A:AY,51,1)</f>
        <v>1</v>
      </c>
      <c r="AD92" s="3"/>
    </row>
    <row r="93" spans="1:30" x14ac:dyDescent="0.3">
      <c r="A93" s="7">
        <v>1875</v>
      </c>
      <c r="B93" s="45" t="s">
        <v>406</v>
      </c>
      <c r="C93" s="42" t="s">
        <v>380</v>
      </c>
      <c r="D93" s="5" t="s">
        <v>480</v>
      </c>
      <c r="E93" s="5" t="s">
        <v>480</v>
      </c>
      <c r="F93" s="5" t="s">
        <v>480</v>
      </c>
      <c r="G93" s="5" t="s">
        <v>480</v>
      </c>
      <c r="H93" s="5">
        <v>0.5</v>
      </c>
      <c r="I93" s="5">
        <v>0.65</v>
      </c>
      <c r="J93" s="5" t="s">
        <v>480</v>
      </c>
      <c r="K93" s="5" t="s">
        <v>480</v>
      </c>
      <c r="L93" s="5">
        <v>0.13</v>
      </c>
      <c r="M93" s="5" t="s">
        <v>480</v>
      </c>
      <c r="N93" s="5">
        <v>0.32328767123287699</v>
      </c>
      <c r="O93" s="43">
        <v>1</v>
      </c>
      <c r="P93" s="43">
        <v>1</v>
      </c>
      <c r="Q93" s="43">
        <v>1</v>
      </c>
      <c r="R93" s="43">
        <v>1</v>
      </c>
      <c r="S93" s="43">
        <v>1</v>
      </c>
      <c r="T93" s="43">
        <v>1</v>
      </c>
      <c r="U93" s="43">
        <v>1</v>
      </c>
      <c r="V93" s="43">
        <v>1</v>
      </c>
      <c r="W93" s="43">
        <v>1</v>
      </c>
      <c r="X93" s="43">
        <v>1</v>
      </c>
      <c r="Y93" s="43">
        <v>1</v>
      </c>
      <c r="Z93" s="5">
        <v>0.43</v>
      </c>
      <c r="AA93" s="2">
        <f t="shared" si="1"/>
        <v>13.033287671232877</v>
      </c>
      <c r="AB93">
        <f>VLOOKUP(A93,'Innmeldingogutmelding(fra2020)'!A:AY,51,1)</f>
        <v>3</v>
      </c>
      <c r="AD93" s="3"/>
    </row>
    <row r="94" spans="1:30" x14ac:dyDescent="0.3">
      <c r="A94" s="7">
        <v>3001</v>
      </c>
      <c r="B94" s="45" t="s">
        <v>25</v>
      </c>
      <c r="C94" s="42" t="s">
        <v>517</v>
      </c>
      <c r="D94">
        <v>1</v>
      </c>
      <c r="E94">
        <v>0.88</v>
      </c>
      <c r="F94" t="s">
        <v>480</v>
      </c>
      <c r="G94" t="s">
        <v>480</v>
      </c>
      <c r="H94" t="s">
        <v>480</v>
      </c>
      <c r="I94" t="s">
        <v>480</v>
      </c>
      <c r="J94" t="s">
        <v>480</v>
      </c>
      <c r="K94" t="s">
        <v>480</v>
      </c>
      <c r="L94" t="s">
        <v>480</v>
      </c>
      <c r="M94" t="s">
        <v>480</v>
      </c>
      <c r="N94" t="s">
        <v>480</v>
      </c>
      <c r="O94" s="2">
        <v>0.41803278688524592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0.52</v>
      </c>
      <c r="W94" s="5"/>
      <c r="X94" s="5"/>
      <c r="Y94" s="5"/>
      <c r="Z94" s="5"/>
      <c r="AA94" s="2">
        <f t="shared" si="1"/>
        <v>8.8180327868852455</v>
      </c>
      <c r="AB94">
        <f>VLOOKUP(A94,'Innmeldingogutmelding(fra2020)'!A:AY,51,1)</f>
        <v>2</v>
      </c>
    </row>
    <row r="95" spans="1:30" x14ac:dyDescent="0.3">
      <c r="A95" s="7">
        <v>3002</v>
      </c>
      <c r="B95" s="45" t="s">
        <v>27</v>
      </c>
      <c r="C95" s="42" t="s">
        <v>517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2">
        <f t="shared" si="1"/>
        <v>0</v>
      </c>
      <c r="AB95">
        <f>VLOOKUP(A95,'Innmeldingogutmelding(fra2020)'!A:AY,51,1)</f>
        <v>0</v>
      </c>
    </row>
    <row r="96" spans="1:30" x14ac:dyDescent="0.3">
      <c r="A96" s="7">
        <v>3003</v>
      </c>
      <c r="B96" s="45" t="s">
        <v>28</v>
      </c>
      <c r="C96" s="42" t="s">
        <v>517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2">
        <f t="shared" si="1"/>
        <v>0</v>
      </c>
      <c r="AB96">
        <f>VLOOKUP(A96,'Innmeldingogutmelding(fra2020)'!A:AY,51,1)</f>
        <v>0</v>
      </c>
    </row>
    <row r="97" spans="1:28" x14ac:dyDescent="0.3">
      <c r="A97" s="7">
        <v>3004</v>
      </c>
      <c r="B97" s="45" t="s">
        <v>29</v>
      </c>
      <c r="C97" s="42" t="s">
        <v>517</v>
      </c>
      <c r="D97" t="s">
        <v>480</v>
      </c>
      <c r="E97">
        <v>0.9</v>
      </c>
      <c r="F97">
        <v>1</v>
      </c>
      <c r="G97">
        <v>1</v>
      </c>
      <c r="H97">
        <v>1</v>
      </c>
      <c r="I97">
        <v>1</v>
      </c>
      <c r="J97">
        <v>0.52</v>
      </c>
      <c r="K97" t="s">
        <v>480</v>
      </c>
      <c r="L97" t="s">
        <v>480</v>
      </c>
      <c r="M97" t="s">
        <v>480</v>
      </c>
      <c r="N97" t="s">
        <v>480</v>
      </c>
      <c r="O97" t="s">
        <v>480</v>
      </c>
      <c r="P97" t="s">
        <v>480</v>
      </c>
      <c r="Q97" t="s">
        <v>480</v>
      </c>
      <c r="R97" t="s">
        <v>480</v>
      </c>
      <c r="W97" s="5"/>
      <c r="X97" s="5"/>
      <c r="Y97" s="5"/>
      <c r="Z97" s="5"/>
      <c r="AA97" s="2">
        <f t="shared" si="1"/>
        <v>5.42</v>
      </c>
      <c r="AB97">
        <f>VLOOKUP(A97,'Innmeldingogutmelding(fra2020)'!A:AY,51,1)</f>
        <v>1</v>
      </c>
    </row>
    <row r="98" spans="1:28" x14ac:dyDescent="0.3">
      <c r="A98" s="7">
        <v>3005</v>
      </c>
      <c r="B98" s="45" t="s">
        <v>117</v>
      </c>
      <c r="C98" s="42" t="s">
        <v>517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2">
        <f t="shared" si="1"/>
        <v>0</v>
      </c>
      <c r="AB98">
        <f>VLOOKUP(A98,'Innmeldingogutmelding(fra2020)'!A:AY,51,1)</f>
        <v>0</v>
      </c>
    </row>
    <row r="99" spans="1:28" x14ac:dyDescent="0.3">
      <c r="A99" s="7">
        <v>3006</v>
      </c>
      <c r="B99" s="45" t="s">
        <v>119</v>
      </c>
      <c r="C99" s="42" t="s">
        <v>517</v>
      </c>
      <c r="D99" t="s">
        <v>480</v>
      </c>
      <c r="E99" t="s">
        <v>480</v>
      </c>
      <c r="F99">
        <v>0.48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0.49</v>
      </c>
      <c r="N99" t="s">
        <v>480</v>
      </c>
      <c r="O99" t="s">
        <v>480</v>
      </c>
      <c r="P99" t="s">
        <v>480</v>
      </c>
      <c r="Q99" t="s">
        <v>480</v>
      </c>
      <c r="R99" t="s">
        <v>480</v>
      </c>
      <c r="W99" s="5"/>
      <c r="X99" s="5"/>
      <c r="Y99" s="5"/>
      <c r="Z99" s="5"/>
      <c r="AA99" s="2">
        <f t="shared" si="1"/>
        <v>6.9700000000000006</v>
      </c>
      <c r="AB99">
        <f>VLOOKUP(A99,'Innmeldingogutmelding(fra2020)'!A:AY,51,1)</f>
        <v>1</v>
      </c>
    </row>
    <row r="100" spans="1:28" x14ac:dyDescent="0.3">
      <c r="A100" s="7">
        <v>3007</v>
      </c>
      <c r="B100" s="45" t="s">
        <v>120</v>
      </c>
      <c r="C100" s="42" t="s">
        <v>517</v>
      </c>
      <c r="D100" t="s">
        <v>480</v>
      </c>
      <c r="E100" t="s">
        <v>480</v>
      </c>
      <c r="F100" t="s">
        <v>480</v>
      </c>
      <c r="G100" t="s">
        <v>480</v>
      </c>
      <c r="H100" t="s">
        <v>480</v>
      </c>
      <c r="I100" t="s">
        <v>480</v>
      </c>
      <c r="J100" t="s">
        <v>480</v>
      </c>
      <c r="K100">
        <v>0.81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0.52</v>
      </c>
      <c r="W100" s="5"/>
      <c r="X100" s="5"/>
      <c r="Y100" s="5"/>
      <c r="Z100" s="5"/>
      <c r="AA100" s="2">
        <f t="shared" si="1"/>
        <v>8.33</v>
      </c>
      <c r="AB100">
        <f>VLOOKUP(A100,'Innmeldingogutmelding(fra2020)'!A:AY,51,1)</f>
        <v>1</v>
      </c>
    </row>
    <row r="101" spans="1:28" x14ac:dyDescent="0.3">
      <c r="A101" s="7">
        <v>3011</v>
      </c>
      <c r="B101" s="45" t="s">
        <v>30</v>
      </c>
      <c r="C101" s="42" t="s">
        <v>517</v>
      </c>
      <c r="D101" t="s">
        <v>480</v>
      </c>
      <c r="E101" t="s">
        <v>480</v>
      </c>
      <c r="F101">
        <v>0.87</v>
      </c>
      <c r="G101">
        <v>0.47</v>
      </c>
      <c r="H101">
        <v>1</v>
      </c>
      <c r="I101">
        <v>0.59</v>
      </c>
      <c r="J101" t="s">
        <v>480</v>
      </c>
      <c r="K101" t="s">
        <v>480</v>
      </c>
      <c r="L101" t="s">
        <v>480</v>
      </c>
      <c r="M101" t="s">
        <v>480</v>
      </c>
      <c r="N101" t="s">
        <v>480</v>
      </c>
      <c r="O101" t="s">
        <v>480</v>
      </c>
      <c r="P101" t="s">
        <v>480</v>
      </c>
      <c r="Q101" t="s">
        <v>480</v>
      </c>
      <c r="R101" t="s">
        <v>480</v>
      </c>
      <c r="W101" s="5"/>
      <c r="X101" s="5"/>
      <c r="Y101" s="5"/>
      <c r="Z101" s="5"/>
      <c r="AA101" s="2">
        <f t="shared" si="1"/>
        <v>2.9299999999999997</v>
      </c>
      <c r="AB101">
        <f>VLOOKUP(A101,'Innmeldingogutmelding(fra2020)'!A:AY,51,1)</f>
        <v>2</v>
      </c>
    </row>
    <row r="102" spans="1:28" x14ac:dyDescent="0.3">
      <c r="A102" s="7">
        <v>3012</v>
      </c>
      <c r="B102" s="45" t="s">
        <v>31</v>
      </c>
      <c r="C102" s="42" t="s">
        <v>517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2">
        <f t="shared" si="1"/>
        <v>0</v>
      </c>
      <c r="AB102">
        <f>VLOOKUP(A102,'Innmeldingogutmelding(fra2020)'!A:AY,51,1)</f>
        <v>0</v>
      </c>
    </row>
    <row r="103" spans="1:28" x14ac:dyDescent="0.3">
      <c r="A103" s="7">
        <v>3013</v>
      </c>
      <c r="B103" s="45" t="s">
        <v>32</v>
      </c>
      <c r="C103" s="42" t="s">
        <v>517</v>
      </c>
      <c r="D103" t="s">
        <v>480</v>
      </c>
      <c r="E103">
        <v>0.9</v>
      </c>
      <c r="F103">
        <v>0.13</v>
      </c>
      <c r="G103" t="s">
        <v>480</v>
      </c>
      <c r="H103" t="s">
        <v>480</v>
      </c>
      <c r="I103" t="s">
        <v>480</v>
      </c>
      <c r="J103" t="s">
        <v>480</v>
      </c>
      <c r="K103" t="s">
        <v>480</v>
      </c>
      <c r="L103" t="s">
        <v>480</v>
      </c>
      <c r="M103" t="s">
        <v>480</v>
      </c>
      <c r="N103" t="s">
        <v>480</v>
      </c>
      <c r="O103" t="s">
        <v>480</v>
      </c>
      <c r="P103" t="s">
        <v>480</v>
      </c>
      <c r="Q103" t="s">
        <v>480</v>
      </c>
      <c r="R103" s="2">
        <v>0.52054794520547953</v>
      </c>
      <c r="S103">
        <v>0.45</v>
      </c>
      <c r="W103" s="5"/>
      <c r="X103" s="5"/>
      <c r="Y103" s="5"/>
      <c r="Z103" s="5"/>
      <c r="AA103" s="2">
        <f t="shared" si="1"/>
        <v>2.0005479452054797</v>
      </c>
      <c r="AB103">
        <f>VLOOKUP(A103,'Innmeldingogutmelding(fra2020)'!A:AY,51,1)</f>
        <v>2</v>
      </c>
    </row>
    <row r="104" spans="1:28" x14ac:dyDescent="0.3">
      <c r="A104" s="7">
        <v>3014</v>
      </c>
      <c r="B104" s="45" t="s">
        <v>494</v>
      </c>
      <c r="C104" s="42" t="s">
        <v>517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2">
        <f t="shared" si="1"/>
        <v>0</v>
      </c>
      <c r="AB104">
        <f>VLOOKUP(A104,'Innmeldingogutmelding(fra2020)'!A:AY,51,1)</f>
        <v>0</v>
      </c>
    </row>
    <row r="105" spans="1:28" x14ac:dyDescent="0.3">
      <c r="A105" s="7">
        <v>3015</v>
      </c>
      <c r="B105" s="45" t="s">
        <v>38</v>
      </c>
      <c r="C105" s="42" t="s">
        <v>517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2">
        <f t="shared" si="1"/>
        <v>0</v>
      </c>
      <c r="AB105">
        <f>VLOOKUP(A105,'Innmeldingogutmelding(fra2020)'!A:AY,51,1)</f>
        <v>0</v>
      </c>
    </row>
    <row r="106" spans="1:28" x14ac:dyDescent="0.3">
      <c r="A106" s="7">
        <v>3016</v>
      </c>
      <c r="B106" s="45" t="s">
        <v>39</v>
      </c>
      <c r="C106" s="42" t="s">
        <v>517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2">
        <f t="shared" si="1"/>
        <v>0</v>
      </c>
      <c r="AB106">
        <f>VLOOKUP(A106,'Innmeldingogutmelding(fra2020)'!A:AY,51,1)</f>
        <v>0</v>
      </c>
    </row>
    <row r="107" spans="1:28" x14ac:dyDescent="0.3">
      <c r="A107" s="7">
        <v>3017</v>
      </c>
      <c r="B107" s="45" t="s">
        <v>40</v>
      </c>
      <c r="C107" s="42" t="s">
        <v>517</v>
      </c>
      <c r="D107" s="4">
        <v>0.88</v>
      </c>
      <c r="E107" s="4">
        <v>1</v>
      </c>
      <c r="F107" s="4">
        <v>0.36</v>
      </c>
      <c r="G107" s="4">
        <v>1</v>
      </c>
      <c r="H107" s="4">
        <v>1</v>
      </c>
      <c r="I107" s="4">
        <v>1</v>
      </c>
      <c r="J107" s="4">
        <v>0.52</v>
      </c>
      <c r="K107" s="4" t="s">
        <v>480</v>
      </c>
      <c r="L107" s="4">
        <v>0.86</v>
      </c>
      <c r="M107" s="4">
        <v>1</v>
      </c>
      <c r="N107" s="4">
        <v>1</v>
      </c>
      <c r="O107" s="4">
        <v>1</v>
      </c>
      <c r="P107" s="4">
        <v>1</v>
      </c>
      <c r="Q107" s="5">
        <v>0.61643835616438358</v>
      </c>
      <c r="R107" s="4"/>
      <c r="S107" s="4"/>
      <c r="T107" s="4"/>
      <c r="U107" s="4"/>
      <c r="V107" s="4"/>
      <c r="W107" s="5"/>
      <c r="X107" s="5"/>
      <c r="Y107" s="5"/>
      <c r="Z107" s="5"/>
      <c r="AA107" s="2">
        <f t="shared" si="1"/>
        <v>11.236438356164385</v>
      </c>
      <c r="AB107">
        <f>VLOOKUP(A107,'Innmeldingogutmelding(fra2020)'!A:AY,51,1)</f>
        <v>3</v>
      </c>
    </row>
    <row r="108" spans="1:28" x14ac:dyDescent="0.3">
      <c r="A108" s="7">
        <v>3018</v>
      </c>
      <c r="B108" s="45" t="s">
        <v>42</v>
      </c>
      <c r="C108" s="42" t="s">
        <v>517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2">
        <f t="shared" si="1"/>
        <v>0</v>
      </c>
      <c r="AB108">
        <f>VLOOKUP(A108,'Innmeldingogutmelding(fra2020)'!A:AY,51,1)</f>
        <v>0</v>
      </c>
    </row>
    <row r="109" spans="1:28" x14ac:dyDescent="0.3">
      <c r="A109" s="7">
        <v>3019</v>
      </c>
      <c r="B109" s="45" t="s">
        <v>44</v>
      </c>
      <c r="C109" s="42" t="s">
        <v>517</v>
      </c>
      <c r="E109" t="s">
        <v>480</v>
      </c>
      <c r="F109">
        <v>0.38</v>
      </c>
      <c r="G109">
        <v>1</v>
      </c>
      <c r="H109">
        <v>1</v>
      </c>
      <c r="I109">
        <v>0.53</v>
      </c>
      <c r="J109" t="s">
        <v>480</v>
      </c>
      <c r="K109" t="s">
        <v>480</v>
      </c>
      <c r="L109" t="s">
        <v>480</v>
      </c>
      <c r="M109" t="s">
        <v>480</v>
      </c>
      <c r="N109" t="s">
        <v>480</v>
      </c>
      <c r="O109" t="s">
        <v>480</v>
      </c>
      <c r="P109" t="s">
        <v>480</v>
      </c>
      <c r="Q109" t="s">
        <v>480</v>
      </c>
      <c r="R109" t="s">
        <v>480</v>
      </c>
      <c r="W109" s="5"/>
      <c r="X109" s="5"/>
      <c r="Y109" s="5"/>
      <c r="Z109" s="5"/>
      <c r="AA109" s="2">
        <f t="shared" si="1"/>
        <v>2.91</v>
      </c>
      <c r="AB109">
        <f>VLOOKUP(A109,'Innmeldingogutmelding(fra2020)'!A:AY,51,1)</f>
        <v>1</v>
      </c>
    </row>
    <row r="110" spans="1:28" x14ac:dyDescent="0.3">
      <c r="A110" s="7">
        <v>3020</v>
      </c>
      <c r="B110" s="45" t="s">
        <v>495</v>
      </c>
      <c r="C110" s="42" t="s">
        <v>517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2">
        <f t="shared" si="1"/>
        <v>0</v>
      </c>
      <c r="AB110">
        <f>VLOOKUP(A110,'Innmeldingogutmelding(fra2020)'!A:AY,51,1)</f>
        <v>0</v>
      </c>
    </row>
    <row r="111" spans="1:28" x14ac:dyDescent="0.3">
      <c r="A111" s="7">
        <v>3021</v>
      </c>
      <c r="B111" s="45" t="s">
        <v>47</v>
      </c>
      <c r="C111" s="42" t="s">
        <v>517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2">
        <f t="shared" si="1"/>
        <v>0</v>
      </c>
      <c r="AB111">
        <f>VLOOKUP(A111,'Innmeldingogutmelding(fra2020)'!A:AY,51,1)</f>
        <v>0</v>
      </c>
    </row>
    <row r="112" spans="1:28" x14ac:dyDescent="0.3">
      <c r="A112" s="7">
        <v>3022</v>
      </c>
      <c r="B112" s="45" t="s">
        <v>48</v>
      </c>
      <c r="C112" s="42" t="s">
        <v>517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2">
        <f t="shared" si="1"/>
        <v>0</v>
      </c>
      <c r="AB112">
        <f>VLOOKUP(A112,'Innmeldingogutmelding(fra2020)'!A:AY,51,1)</f>
        <v>0</v>
      </c>
    </row>
    <row r="113" spans="1:28" x14ac:dyDescent="0.3">
      <c r="A113" s="7">
        <v>3023</v>
      </c>
      <c r="B113" s="45" t="s">
        <v>49</v>
      </c>
      <c r="C113" s="42" t="s">
        <v>517</v>
      </c>
      <c r="D113">
        <v>0.88</v>
      </c>
      <c r="E113">
        <v>0.12</v>
      </c>
      <c r="F113" t="s">
        <v>480</v>
      </c>
      <c r="G113" t="s">
        <v>480</v>
      </c>
      <c r="H113" t="s">
        <v>480</v>
      </c>
      <c r="I113" t="s">
        <v>480</v>
      </c>
      <c r="J113" t="s">
        <v>480</v>
      </c>
      <c r="K113" t="s">
        <v>480</v>
      </c>
      <c r="L113" t="s">
        <v>480</v>
      </c>
      <c r="M113" t="s">
        <v>480</v>
      </c>
      <c r="N113" t="s">
        <v>480</v>
      </c>
      <c r="O113" t="s">
        <v>480</v>
      </c>
      <c r="P113" t="s">
        <v>480</v>
      </c>
      <c r="Q113" t="s">
        <v>480</v>
      </c>
      <c r="R113" t="s">
        <v>480</v>
      </c>
      <c r="W113" s="5"/>
      <c r="X113" s="5"/>
      <c r="Y113" s="5"/>
      <c r="Z113" s="5"/>
      <c r="AA113" s="2">
        <f t="shared" si="1"/>
        <v>1</v>
      </c>
      <c r="AB113">
        <f>VLOOKUP(A113,'Innmeldingogutmelding(fra2020)'!A:AY,51,1)</f>
        <v>1</v>
      </c>
    </row>
    <row r="114" spans="1:28" x14ac:dyDescent="0.3">
      <c r="A114" s="7">
        <v>3024</v>
      </c>
      <c r="B114" s="45" t="s">
        <v>51</v>
      </c>
      <c r="C114" s="42" t="s">
        <v>517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2">
        <f t="shared" si="1"/>
        <v>0</v>
      </c>
      <c r="AB114">
        <f>VLOOKUP(A114,'Innmeldingogutmelding(fra2020)'!A:AY,51,1)</f>
        <v>0</v>
      </c>
    </row>
    <row r="115" spans="1:28" x14ac:dyDescent="0.3">
      <c r="A115" s="7">
        <v>3025</v>
      </c>
      <c r="B115" s="45" t="s">
        <v>52</v>
      </c>
      <c r="C115" s="42" t="s">
        <v>517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2">
        <f t="shared" si="1"/>
        <v>0</v>
      </c>
      <c r="AB115">
        <f>VLOOKUP(A115,'Innmeldingogutmelding(fra2020)'!A:AY,51,1)</f>
        <v>0</v>
      </c>
    </row>
    <row r="116" spans="1:28" x14ac:dyDescent="0.3">
      <c r="A116" s="7">
        <v>3026</v>
      </c>
      <c r="B116" s="45" t="s">
        <v>53</v>
      </c>
      <c r="C116" s="42" t="s">
        <v>517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2">
        <f t="shared" si="1"/>
        <v>0</v>
      </c>
      <c r="AB116">
        <f>VLOOKUP(A116,'Innmeldingogutmelding(fra2020)'!A:AY,51,1)</f>
        <v>0</v>
      </c>
    </row>
    <row r="117" spans="1:28" x14ac:dyDescent="0.3">
      <c r="A117" s="7">
        <v>3027</v>
      </c>
      <c r="B117" s="45" t="s">
        <v>56</v>
      </c>
      <c r="C117" s="42" t="s">
        <v>517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2">
        <f t="shared" si="1"/>
        <v>0</v>
      </c>
      <c r="AB117">
        <f>VLOOKUP(A117,'Innmeldingogutmelding(fra2020)'!A:AY,51,1)</f>
        <v>0</v>
      </c>
    </row>
    <row r="118" spans="1:28" x14ac:dyDescent="0.3">
      <c r="A118" s="7">
        <v>3028</v>
      </c>
      <c r="B118" s="45" t="s">
        <v>57</v>
      </c>
      <c r="C118" s="42" t="s">
        <v>517</v>
      </c>
      <c r="D118" t="s">
        <v>480</v>
      </c>
      <c r="E118">
        <v>0.48</v>
      </c>
      <c r="F118">
        <v>1</v>
      </c>
      <c r="G118">
        <v>1</v>
      </c>
      <c r="H118">
        <v>1</v>
      </c>
      <c r="I118">
        <v>0.53</v>
      </c>
      <c r="J118" t="s">
        <v>480</v>
      </c>
      <c r="K118" t="s">
        <v>480</v>
      </c>
      <c r="L118" t="s">
        <v>480</v>
      </c>
      <c r="M118" t="s">
        <v>480</v>
      </c>
      <c r="N118" t="s">
        <v>480</v>
      </c>
      <c r="O118" t="s">
        <v>480</v>
      </c>
      <c r="P118" t="s">
        <v>480</v>
      </c>
      <c r="Q118" t="s">
        <v>480</v>
      </c>
      <c r="R118" t="s">
        <v>480</v>
      </c>
      <c r="W118" s="5"/>
      <c r="X118" s="5"/>
      <c r="Y118" s="5"/>
      <c r="Z118" s="5"/>
      <c r="AA118" s="2">
        <f t="shared" si="1"/>
        <v>4.01</v>
      </c>
      <c r="AB118">
        <f>VLOOKUP(A118,'Innmeldingogutmelding(fra2020)'!A:AY,51,1)</f>
        <v>1</v>
      </c>
    </row>
    <row r="119" spans="1:28" x14ac:dyDescent="0.3">
      <c r="A119" s="7">
        <v>3029</v>
      </c>
      <c r="B119" s="45" t="s">
        <v>58</v>
      </c>
      <c r="C119" s="42" t="s">
        <v>517</v>
      </c>
      <c r="D119" t="s">
        <v>480</v>
      </c>
      <c r="E119" t="s">
        <v>480</v>
      </c>
      <c r="F119" t="s">
        <v>480</v>
      </c>
      <c r="G119" t="s">
        <v>480</v>
      </c>
      <c r="H119" t="s">
        <v>480</v>
      </c>
      <c r="I119">
        <v>0.88</v>
      </c>
      <c r="J119">
        <v>0.52</v>
      </c>
      <c r="K119" t="s">
        <v>480</v>
      </c>
      <c r="L119" t="s">
        <v>480</v>
      </c>
      <c r="M119" t="s">
        <v>480</v>
      </c>
      <c r="N119" t="s">
        <v>480</v>
      </c>
      <c r="O119" t="s">
        <v>480</v>
      </c>
      <c r="P119" t="s">
        <v>480</v>
      </c>
      <c r="Q119" t="s">
        <v>480</v>
      </c>
      <c r="R119" t="s">
        <v>480</v>
      </c>
      <c r="W119" s="5"/>
      <c r="X119" s="5"/>
      <c r="Y119" s="5"/>
      <c r="Z119" s="5"/>
      <c r="AA119" s="2">
        <f t="shared" si="1"/>
        <v>1.4</v>
      </c>
      <c r="AB119">
        <f>VLOOKUP(A119,'Innmeldingogutmelding(fra2020)'!A:AY,51,1)</f>
        <v>1</v>
      </c>
    </row>
    <row r="120" spans="1:28" x14ac:dyDescent="0.3">
      <c r="A120" s="7">
        <v>3030</v>
      </c>
      <c r="B120" s="45" t="s">
        <v>496</v>
      </c>
      <c r="C120" s="42" t="s">
        <v>517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2">
        <f t="shared" si="1"/>
        <v>0</v>
      </c>
      <c r="AB120">
        <f>VLOOKUP(A120,'Innmeldingogutmelding(fra2020)'!A:AY,51,1)</f>
        <v>0</v>
      </c>
    </row>
    <row r="121" spans="1:28" x14ac:dyDescent="0.3">
      <c r="A121" s="7">
        <v>3031</v>
      </c>
      <c r="B121" s="45" t="s">
        <v>60</v>
      </c>
      <c r="C121" s="42" t="s">
        <v>517</v>
      </c>
      <c r="D121">
        <v>0.88</v>
      </c>
      <c r="E121">
        <v>1</v>
      </c>
      <c r="F121">
        <v>1</v>
      </c>
      <c r="G121">
        <v>1</v>
      </c>
      <c r="H121">
        <v>1</v>
      </c>
      <c r="I121">
        <v>0.53</v>
      </c>
      <c r="J121" t="s">
        <v>480</v>
      </c>
      <c r="K121" t="s">
        <v>480</v>
      </c>
      <c r="L121" t="s">
        <v>480</v>
      </c>
      <c r="M121" t="s">
        <v>480</v>
      </c>
      <c r="N121" t="s">
        <v>480</v>
      </c>
      <c r="O121" t="s">
        <v>480</v>
      </c>
      <c r="P121" t="s">
        <v>480</v>
      </c>
      <c r="Q121" t="s">
        <v>480</v>
      </c>
      <c r="R121" t="s">
        <v>480</v>
      </c>
      <c r="W121" s="5"/>
      <c r="X121" s="5"/>
      <c r="Y121" s="5"/>
      <c r="Z121" s="5"/>
      <c r="AA121" s="2">
        <f t="shared" si="1"/>
        <v>5.41</v>
      </c>
      <c r="AB121">
        <f>VLOOKUP(A121,'Innmeldingogutmelding(fra2020)'!A:AY,51,1)</f>
        <v>1</v>
      </c>
    </row>
    <row r="122" spans="1:28" x14ac:dyDescent="0.3">
      <c r="A122" s="7">
        <v>3032</v>
      </c>
      <c r="B122" s="45" t="s">
        <v>61</v>
      </c>
      <c r="C122" s="42" t="s">
        <v>517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2">
        <f t="shared" si="1"/>
        <v>0</v>
      </c>
      <c r="AB122">
        <f>VLOOKUP(A122,'Innmeldingogutmelding(fra2020)'!A:AY,51,1)</f>
        <v>0</v>
      </c>
    </row>
    <row r="123" spans="1:28" x14ac:dyDescent="0.3">
      <c r="A123" s="7">
        <v>3033</v>
      </c>
      <c r="B123" s="45" t="s">
        <v>62</v>
      </c>
      <c r="C123" s="42" t="s">
        <v>517</v>
      </c>
      <c r="D123" t="s">
        <v>480</v>
      </c>
      <c r="E123" t="s">
        <v>480</v>
      </c>
      <c r="F123">
        <v>0.75</v>
      </c>
      <c r="G123">
        <v>1</v>
      </c>
      <c r="H123">
        <v>0.43</v>
      </c>
      <c r="I123" t="s">
        <v>480</v>
      </c>
      <c r="J123" t="s">
        <v>480</v>
      </c>
      <c r="K123" t="s">
        <v>480</v>
      </c>
      <c r="L123" t="s">
        <v>480</v>
      </c>
      <c r="M123" t="s">
        <v>480</v>
      </c>
      <c r="N123" t="s">
        <v>480</v>
      </c>
      <c r="O123" t="s">
        <v>480</v>
      </c>
      <c r="P123" t="s">
        <v>480</v>
      </c>
      <c r="Q123" t="s">
        <v>480</v>
      </c>
      <c r="R123" t="s">
        <v>480</v>
      </c>
      <c r="W123" s="5"/>
      <c r="X123" s="5"/>
      <c r="Y123" s="5"/>
      <c r="Z123" s="5"/>
      <c r="AA123" s="2">
        <f t="shared" si="1"/>
        <v>2.1800000000000002</v>
      </c>
      <c r="AB123">
        <f>VLOOKUP(A123,'Innmeldingogutmelding(fra2020)'!A:AY,51,1)</f>
        <v>1</v>
      </c>
    </row>
    <row r="124" spans="1:28" x14ac:dyDescent="0.3">
      <c r="A124" s="7">
        <v>3034</v>
      </c>
      <c r="B124" s="45" t="s">
        <v>63</v>
      </c>
      <c r="C124" s="42" t="s">
        <v>517</v>
      </c>
      <c r="E124" t="s">
        <v>480</v>
      </c>
      <c r="F124" t="s">
        <v>480</v>
      </c>
      <c r="G124" t="s">
        <v>480</v>
      </c>
      <c r="H124" t="s">
        <v>480</v>
      </c>
      <c r="I124" t="s">
        <v>480</v>
      </c>
      <c r="J124" t="s">
        <v>480</v>
      </c>
      <c r="K124" t="s">
        <v>480</v>
      </c>
      <c r="L124">
        <v>0.31</v>
      </c>
      <c r="M124">
        <v>1</v>
      </c>
      <c r="N124">
        <v>1</v>
      </c>
      <c r="O124" s="2">
        <v>0.57377049180327866</v>
      </c>
      <c r="P124" t="s">
        <v>480</v>
      </c>
      <c r="Q124" t="s">
        <v>480</v>
      </c>
      <c r="R124" t="s">
        <v>480</v>
      </c>
      <c r="W124" s="5"/>
      <c r="X124" s="5"/>
      <c r="Y124" s="5"/>
      <c r="Z124" s="5"/>
      <c r="AA124" s="2">
        <f t="shared" si="1"/>
        <v>2.8837704918032787</v>
      </c>
      <c r="AB124">
        <f>VLOOKUP(A124,'Innmeldingogutmelding(fra2020)'!A:AY,51,1)</f>
        <v>1</v>
      </c>
    </row>
    <row r="125" spans="1:28" x14ac:dyDescent="0.3">
      <c r="A125" s="7">
        <v>3035</v>
      </c>
      <c r="B125" s="45" t="s">
        <v>64</v>
      </c>
      <c r="C125" s="42" t="s">
        <v>517</v>
      </c>
      <c r="D125" t="s">
        <v>480</v>
      </c>
      <c r="E125">
        <v>0.85</v>
      </c>
      <c r="F125">
        <v>0.11</v>
      </c>
      <c r="G125" t="s">
        <v>480</v>
      </c>
      <c r="H125" t="s">
        <v>480</v>
      </c>
      <c r="I125" t="s">
        <v>480</v>
      </c>
      <c r="J125" t="s">
        <v>480</v>
      </c>
      <c r="L125" t="s">
        <v>480</v>
      </c>
      <c r="M125" t="s">
        <v>480</v>
      </c>
      <c r="N125" t="s">
        <v>480</v>
      </c>
      <c r="O125" t="s">
        <v>480</v>
      </c>
      <c r="P125" t="s">
        <v>480</v>
      </c>
      <c r="Q125" s="2">
        <v>0.9397260273972603</v>
      </c>
      <c r="R125" s="2">
        <v>0.16438356164383561</v>
      </c>
      <c r="W125" s="5"/>
      <c r="X125" s="5"/>
      <c r="Y125" s="5"/>
      <c r="Z125" s="5"/>
      <c r="AA125" s="2">
        <f t="shared" si="1"/>
        <v>2.0641095890410961</v>
      </c>
      <c r="AB125">
        <f>VLOOKUP(A125,'Innmeldingogutmelding(fra2020)'!A:AY,51,1)</f>
        <v>2</v>
      </c>
    </row>
    <row r="126" spans="1:28" x14ac:dyDescent="0.3">
      <c r="A126" s="7">
        <v>3036</v>
      </c>
      <c r="B126" s="45" t="s">
        <v>65</v>
      </c>
      <c r="C126" s="42" t="s">
        <v>517</v>
      </c>
      <c r="D126" t="s">
        <v>480</v>
      </c>
      <c r="E126">
        <v>0.89</v>
      </c>
      <c r="F126">
        <v>0.11</v>
      </c>
      <c r="G126" t="s">
        <v>480</v>
      </c>
      <c r="H126" t="s">
        <v>480</v>
      </c>
      <c r="I126" t="s">
        <v>480</v>
      </c>
      <c r="J126" t="s">
        <v>480</v>
      </c>
      <c r="K126" t="s">
        <v>480</v>
      </c>
      <c r="L126">
        <v>0.32</v>
      </c>
      <c r="M126">
        <v>1</v>
      </c>
      <c r="N126">
        <v>1</v>
      </c>
      <c r="O126" s="2">
        <v>0.57534246575342463</v>
      </c>
      <c r="P126" t="s">
        <v>480</v>
      </c>
      <c r="Q126" t="s">
        <v>480</v>
      </c>
      <c r="R126" t="s">
        <v>480</v>
      </c>
      <c r="W126" s="5"/>
      <c r="X126" s="5"/>
      <c r="Y126" s="5"/>
      <c r="Z126" s="5"/>
      <c r="AA126" s="2">
        <f t="shared" si="1"/>
        <v>3.895342465753425</v>
      </c>
      <c r="AB126">
        <f>VLOOKUP(A126,'Innmeldingogutmelding(fra2020)'!A:AY,51,1)</f>
        <v>2</v>
      </c>
    </row>
    <row r="127" spans="1:28" x14ac:dyDescent="0.3">
      <c r="A127" s="7">
        <v>3037</v>
      </c>
      <c r="B127" s="45" t="s">
        <v>66</v>
      </c>
      <c r="C127" s="42" t="s">
        <v>517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2">
        <f t="shared" si="1"/>
        <v>0</v>
      </c>
      <c r="AB127">
        <f>VLOOKUP(A127,'Innmeldingogutmelding(fra2020)'!A:AY,51,1)</f>
        <v>0</v>
      </c>
    </row>
    <row r="128" spans="1:28" x14ac:dyDescent="0.3">
      <c r="A128" s="7">
        <v>3038</v>
      </c>
      <c r="B128" s="45" t="s">
        <v>121</v>
      </c>
      <c r="C128" s="42" t="s">
        <v>517</v>
      </c>
      <c r="D128" t="s">
        <v>480</v>
      </c>
      <c r="E128" t="s">
        <v>480</v>
      </c>
      <c r="F128" t="s">
        <v>480</v>
      </c>
      <c r="G128" t="s">
        <v>480</v>
      </c>
      <c r="H128" t="s">
        <v>480</v>
      </c>
      <c r="I128" t="s">
        <v>480</v>
      </c>
      <c r="J128" t="s">
        <v>480</v>
      </c>
      <c r="K128" t="s">
        <v>480</v>
      </c>
      <c r="L128" t="s">
        <v>480</v>
      </c>
      <c r="M128" t="s">
        <v>480</v>
      </c>
      <c r="N128" t="s">
        <v>480</v>
      </c>
      <c r="O128" t="s">
        <v>480</v>
      </c>
      <c r="P128" t="s">
        <v>480</v>
      </c>
      <c r="Q128" t="s">
        <v>480</v>
      </c>
      <c r="R128" t="s">
        <v>480</v>
      </c>
      <c r="S128" s="2">
        <v>0.92876712328767119</v>
      </c>
      <c r="T128" s="7">
        <v>1</v>
      </c>
      <c r="U128" s="2">
        <v>0.5</v>
      </c>
      <c r="V128" s="2"/>
      <c r="W128" s="5"/>
      <c r="X128" s="5"/>
      <c r="Y128" s="5"/>
      <c r="Z128" s="5"/>
      <c r="AA128" s="2">
        <f t="shared" si="1"/>
        <v>2.4287671232876713</v>
      </c>
      <c r="AB128">
        <f>VLOOKUP(A128,'Innmeldingogutmelding(fra2020)'!A:AY,51,1)</f>
        <v>1</v>
      </c>
    </row>
    <row r="129" spans="1:28" x14ac:dyDescent="0.3">
      <c r="A129" s="7">
        <v>3039</v>
      </c>
      <c r="B129" s="45" t="s">
        <v>122</v>
      </c>
      <c r="C129" s="42" t="s">
        <v>517</v>
      </c>
      <c r="D129">
        <v>0.75</v>
      </c>
      <c r="E129" t="s">
        <v>480</v>
      </c>
      <c r="F129" t="s">
        <v>480</v>
      </c>
      <c r="G129" t="s">
        <v>480</v>
      </c>
      <c r="H129" t="s">
        <v>480</v>
      </c>
      <c r="I129" t="s">
        <v>480</v>
      </c>
      <c r="J129" t="s">
        <v>480</v>
      </c>
      <c r="K129" t="s">
        <v>480</v>
      </c>
      <c r="L129" t="s">
        <v>480</v>
      </c>
      <c r="M129" t="s">
        <v>480</v>
      </c>
      <c r="N129" t="s">
        <v>480</v>
      </c>
      <c r="O129" t="s">
        <v>480</v>
      </c>
      <c r="P129" t="s">
        <v>480</v>
      </c>
      <c r="Q129" t="s">
        <v>480</v>
      </c>
      <c r="R129" t="s">
        <v>480</v>
      </c>
      <c r="W129" s="5"/>
      <c r="X129" s="5"/>
      <c r="Y129" s="5"/>
      <c r="Z129" s="5"/>
      <c r="AA129" s="2">
        <f t="shared" si="1"/>
        <v>0.75</v>
      </c>
      <c r="AB129">
        <f>VLOOKUP(A129,'Innmeldingogutmelding(fra2020)'!A:AY,51,1)</f>
        <v>1</v>
      </c>
    </row>
    <row r="130" spans="1:28" x14ac:dyDescent="0.3">
      <c r="A130" s="7">
        <v>3040</v>
      </c>
      <c r="B130" s="45" t="s">
        <v>497</v>
      </c>
      <c r="C130" s="42" t="s">
        <v>517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2">
        <f t="shared" si="1"/>
        <v>0</v>
      </c>
      <c r="AB130">
        <f>VLOOKUP(A130,'Innmeldingogutmelding(fra2020)'!A:AY,51,1)</f>
        <v>0</v>
      </c>
    </row>
    <row r="131" spans="1:28" x14ac:dyDescent="0.3">
      <c r="A131" s="7">
        <v>3041</v>
      </c>
      <c r="B131" s="45" t="s">
        <v>123</v>
      </c>
      <c r="C131" s="42" t="s">
        <v>517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2">
        <f t="shared" si="1"/>
        <v>0</v>
      </c>
      <c r="AB131">
        <f>VLOOKUP(A131,'Innmeldingogutmelding(fra2020)'!A:AY,51,1)</f>
        <v>0</v>
      </c>
    </row>
    <row r="132" spans="1:28" x14ac:dyDescent="0.3">
      <c r="A132" s="7">
        <v>3042</v>
      </c>
      <c r="B132" s="45" t="s">
        <v>124</v>
      </c>
      <c r="C132" s="42" t="s">
        <v>517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2">
        <f t="shared" ref="AA132:AA195" si="2">SUM(D132:Z132)</f>
        <v>0</v>
      </c>
      <c r="AB132">
        <f>VLOOKUP(A132,'Innmeldingogutmelding(fra2020)'!A:AY,51,1)</f>
        <v>0</v>
      </c>
    </row>
    <row r="133" spans="1:28" x14ac:dyDescent="0.3">
      <c r="A133" s="7">
        <v>3043</v>
      </c>
      <c r="B133" s="45" t="s">
        <v>125</v>
      </c>
      <c r="C133" s="42" t="s">
        <v>517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2">
        <f t="shared" si="2"/>
        <v>0</v>
      </c>
      <c r="AB133">
        <f>VLOOKUP(A133,'Innmeldingogutmelding(fra2020)'!A:AY,51,1)</f>
        <v>0</v>
      </c>
    </row>
    <row r="134" spans="1:28" x14ac:dyDescent="0.3">
      <c r="A134" s="7">
        <v>3044</v>
      </c>
      <c r="B134" s="45" t="s">
        <v>126</v>
      </c>
      <c r="C134" s="42" t="s">
        <v>517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2">
        <f t="shared" si="2"/>
        <v>0</v>
      </c>
      <c r="AB134">
        <f>VLOOKUP(A134,'Innmeldingogutmelding(fra2020)'!A:AY,51,1)</f>
        <v>0</v>
      </c>
    </row>
    <row r="135" spans="1:28" x14ac:dyDescent="0.3">
      <c r="A135" s="7">
        <v>3045</v>
      </c>
      <c r="B135" s="45" t="s">
        <v>127</v>
      </c>
      <c r="C135" s="42" t="s">
        <v>517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2">
        <f t="shared" si="2"/>
        <v>0</v>
      </c>
      <c r="AB135">
        <f>VLOOKUP(A135,'Innmeldingogutmelding(fra2020)'!A:AY,51,1)</f>
        <v>0</v>
      </c>
    </row>
    <row r="136" spans="1:28" x14ac:dyDescent="0.3">
      <c r="A136" s="7">
        <v>3046</v>
      </c>
      <c r="B136" s="45" t="s">
        <v>128</v>
      </c>
      <c r="C136" s="42" t="s">
        <v>517</v>
      </c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2">
        <f t="shared" si="2"/>
        <v>0</v>
      </c>
      <c r="AB136">
        <f>VLOOKUP(A136,'Innmeldingogutmelding(fra2020)'!A:AY,51,1)</f>
        <v>0</v>
      </c>
    </row>
    <row r="137" spans="1:28" x14ac:dyDescent="0.3">
      <c r="A137" s="7">
        <v>3047</v>
      </c>
      <c r="B137" s="45" t="s">
        <v>129</v>
      </c>
      <c r="C137" s="42" t="s">
        <v>517</v>
      </c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2">
        <f t="shared" si="2"/>
        <v>0</v>
      </c>
      <c r="AB137">
        <f>VLOOKUP(A137,'Innmeldingogutmelding(fra2020)'!A:AY,51,1)</f>
        <v>0</v>
      </c>
    </row>
    <row r="138" spans="1:28" x14ac:dyDescent="0.3">
      <c r="A138" s="7">
        <v>3048</v>
      </c>
      <c r="B138" s="45" t="s">
        <v>130</v>
      </c>
      <c r="C138" s="42" t="s">
        <v>517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2">
        <f t="shared" si="2"/>
        <v>0</v>
      </c>
      <c r="AB138">
        <f>VLOOKUP(A138,'Innmeldingogutmelding(fra2020)'!A:AY,51,1)</f>
        <v>0</v>
      </c>
    </row>
    <row r="139" spans="1:28" x14ac:dyDescent="0.3">
      <c r="A139" s="7">
        <v>3049</v>
      </c>
      <c r="B139" s="45" t="s">
        <v>132</v>
      </c>
      <c r="C139" s="42" t="s">
        <v>517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2">
        <f t="shared" si="2"/>
        <v>0</v>
      </c>
      <c r="AB139">
        <f>VLOOKUP(A139,'Innmeldingogutmelding(fra2020)'!A:AY,51,1)</f>
        <v>0</v>
      </c>
    </row>
    <row r="140" spans="1:28" x14ac:dyDescent="0.3">
      <c r="A140" s="7">
        <v>3050</v>
      </c>
      <c r="B140" s="45" t="s">
        <v>135</v>
      </c>
      <c r="C140" s="42" t="s">
        <v>517</v>
      </c>
      <c r="D140" t="s">
        <v>480</v>
      </c>
      <c r="E140" t="s">
        <v>480</v>
      </c>
      <c r="F140" t="s">
        <v>480</v>
      </c>
      <c r="G140">
        <v>0.85</v>
      </c>
      <c r="H140">
        <v>1</v>
      </c>
      <c r="I140">
        <v>1</v>
      </c>
      <c r="J140">
        <v>1</v>
      </c>
      <c r="K140">
        <v>1</v>
      </c>
      <c r="L140">
        <v>1</v>
      </c>
      <c r="M140">
        <v>1</v>
      </c>
      <c r="N140" s="2">
        <v>0.67945205479452053</v>
      </c>
      <c r="O140" t="s">
        <v>480</v>
      </c>
      <c r="P140" t="s">
        <v>480</v>
      </c>
      <c r="Q140" t="s">
        <v>480</v>
      </c>
      <c r="R140" t="s">
        <v>480</v>
      </c>
      <c r="W140" s="5"/>
      <c r="X140" s="5"/>
      <c r="Y140" s="5"/>
      <c r="Z140" s="5"/>
      <c r="AA140" s="2">
        <f t="shared" si="2"/>
        <v>7.5294520547945201</v>
      </c>
      <c r="AB140">
        <f>VLOOKUP(A140,'Innmeldingogutmelding(fra2020)'!A:AY,51,1)</f>
        <v>1</v>
      </c>
    </row>
    <row r="141" spans="1:28" x14ac:dyDescent="0.3">
      <c r="A141" s="7">
        <v>3051</v>
      </c>
      <c r="B141" s="45" t="s">
        <v>136</v>
      </c>
      <c r="C141" s="42" t="s">
        <v>517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2">
        <f t="shared" si="2"/>
        <v>0</v>
      </c>
      <c r="AB141">
        <f>VLOOKUP(A141,'Innmeldingogutmelding(fra2020)'!A:AY,51,1)</f>
        <v>0</v>
      </c>
    </row>
    <row r="142" spans="1:28" x14ac:dyDescent="0.3">
      <c r="A142" s="7">
        <v>3052</v>
      </c>
      <c r="B142" s="45" t="s">
        <v>137</v>
      </c>
      <c r="C142" s="42" t="s">
        <v>517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2">
        <f t="shared" si="2"/>
        <v>0</v>
      </c>
      <c r="AB142">
        <f>VLOOKUP(A142,'Innmeldingogutmelding(fra2020)'!A:AY,51,1)</f>
        <v>0</v>
      </c>
    </row>
    <row r="143" spans="1:28" x14ac:dyDescent="0.3">
      <c r="A143" s="7">
        <v>3053</v>
      </c>
      <c r="B143" s="45" t="s">
        <v>106</v>
      </c>
      <c r="C143" s="42" t="s">
        <v>517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2">
        <f t="shared" si="2"/>
        <v>0</v>
      </c>
      <c r="AB143">
        <f>VLOOKUP(A143,'Innmeldingogutmelding(fra2020)'!A:AY,51,1)</f>
        <v>0</v>
      </c>
    </row>
    <row r="144" spans="1:28" x14ac:dyDescent="0.3">
      <c r="A144" s="7">
        <v>3054</v>
      </c>
      <c r="B144" s="45" t="s">
        <v>107</v>
      </c>
      <c r="C144" s="42" t="s">
        <v>517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2">
        <f t="shared" si="2"/>
        <v>0</v>
      </c>
      <c r="AB144">
        <f>VLOOKUP(A144,'Innmeldingogutmelding(fra2020)'!A:AY,51,1)</f>
        <v>0</v>
      </c>
    </row>
    <row r="145" spans="1:30" x14ac:dyDescent="0.3">
      <c r="A145" s="7">
        <v>3401</v>
      </c>
      <c r="B145" s="45" t="s">
        <v>68</v>
      </c>
      <c r="C145" s="42" t="s">
        <v>518</v>
      </c>
      <c r="D145" t="s">
        <v>480</v>
      </c>
      <c r="E145" t="s">
        <v>480</v>
      </c>
      <c r="F145" t="s">
        <v>480</v>
      </c>
      <c r="G145" t="s">
        <v>480</v>
      </c>
      <c r="H145">
        <v>0.47</v>
      </c>
      <c r="I145">
        <v>1</v>
      </c>
      <c r="J145">
        <v>1</v>
      </c>
      <c r="K145">
        <v>1</v>
      </c>
      <c r="L145">
        <v>1</v>
      </c>
      <c r="M145">
        <v>0.46</v>
      </c>
      <c r="N145" t="s">
        <v>480</v>
      </c>
      <c r="O145" t="s">
        <v>480</v>
      </c>
      <c r="P145" t="s">
        <v>480</v>
      </c>
      <c r="Q145" t="s">
        <v>480</v>
      </c>
      <c r="R145" t="s">
        <v>480</v>
      </c>
      <c r="W145" s="5"/>
      <c r="X145" s="5"/>
      <c r="Y145" s="5"/>
      <c r="Z145" s="5"/>
      <c r="AA145" s="2">
        <f t="shared" si="2"/>
        <v>4.93</v>
      </c>
      <c r="AB145">
        <f>VLOOKUP(A145,'Innmeldingogutmelding(fra2020)'!A:AY,51,1)</f>
        <v>2</v>
      </c>
    </row>
    <row r="146" spans="1:30" x14ac:dyDescent="0.3">
      <c r="A146" s="7">
        <v>3403</v>
      </c>
      <c r="B146" s="45" t="s">
        <v>70</v>
      </c>
      <c r="C146" s="42" t="s">
        <v>518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2">
        <f t="shared" si="2"/>
        <v>0</v>
      </c>
      <c r="AB146">
        <f>VLOOKUP(A146,'Innmeldingogutmelding(fra2020)'!A:AY,51,1)</f>
        <v>0</v>
      </c>
    </row>
    <row r="147" spans="1:30" x14ac:dyDescent="0.3">
      <c r="A147" s="7">
        <v>3405</v>
      </c>
      <c r="B147" s="45" t="s">
        <v>90</v>
      </c>
      <c r="C147" s="42" t="s">
        <v>518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2">
        <f t="shared" si="2"/>
        <v>0</v>
      </c>
      <c r="AB147">
        <f>VLOOKUP(A147,'Innmeldingogutmelding(fra2020)'!A:AY,51,1)</f>
        <v>0</v>
      </c>
    </row>
    <row r="148" spans="1:30" x14ac:dyDescent="0.3">
      <c r="A148" s="7">
        <v>3407</v>
      </c>
      <c r="B148" s="45" t="s">
        <v>92</v>
      </c>
      <c r="C148" s="42" t="s">
        <v>518</v>
      </c>
      <c r="D148">
        <v>1</v>
      </c>
      <c r="E148">
        <v>0.39</v>
      </c>
      <c r="F148" t="s">
        <v>480</v>
      </c>
      <c r="G148" t="s">
        <v>480</v>
      </c>
      <c r="H148" t="s">
        <v>480</v>
      </c>
      <c r="I148" t="s">
        <v>480</v>
      </c>
      <c r="J148" t="s">
        <v>480</v>
      </c>
      <c r="K148" t="s">
        <v>480</v>
      </c>
      <c r="L148" t="s">
        <v>480</v>
      </c>
      <c r="M148" t="s">
        <v>480</v>
      </c>
      <c r="N148" t="s">
        <v>480</v>
      </c>
      <c r="O148" t="s">
        <v>480</v>
      </c>
      <c r="P148" t="s">
        <v>480</v>
      </c>
      <c r="Q148" t="s">
        <v>480</v>
      </c>
      <c r="R148" t="s">
        <v>480</v>
      </c>
      <c r="W148" s="5"/>
      <c r="X148" s="5"/>
      <c r="Y148" s="5"/>
      <c r="Z148" s="5"/>
      <c r="AA148" s="2">
        <f t="shared" si="2"/>
        <v>1.3900000000000001</v>
      </c>
      <c r="AB148">
        <f>VLOOKUP(A148,'Innmeldingogutmelding(fra2020)'!A:AY,51,1)</f>
        <v>1</v>
      </c>
    </row>
    <row r="149" spans="1:30" x14ac:dyDescent="0.3">
      <c r="A149" s="7">
        <v>3411</v>
      </c>
      <c r="B149" s="45" t="s">
        <v>71</v>
      </c>
      <c r="C149" s="42" t="s">
        <v>518</v>
      </c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2">
        <f t="shared" si="2"/>
        <v>0</v>
      </c>
      <c r="AB149">
        <f>VLOOKUP(A149,'Innmeldingogutmelding(fra2020)'!A:AY,51,1)</f>
        <v>0</v>
      </c>
    </row>
    <row r="150" spans="1:30" x14ac:dyDescent="0.3">
      <c r="A150" s="7">
        <v>3412</v>
      </c>
      <c r="B150" s="45" t="s">
        <v>72</v>
      </c>
      <c r="C150" s="42" t="s">
        <v>518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2">
        <f t="shared" si="2"/>
        <v>0</v>
      </c>
      <c r="AB150">
        <f>VLOOKUP(A150,'Innmeldingogutmelding(fra2020)'!A:AY,51,1)</f>
        <v>0</v>
      </c>
    </row>
    <row r="151" spans="1:30" x14ac:dyDescent="0.3">
      <c r="A151" s="7">
        <v>3413</v>
      </c>
      <c r="B151" s="45" t="s">
        <v>73</v>
      </c>
      <c r="C151" s="42" t="s">
        <v>518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2">
        <f t="shared" si="2"/>
        <v>0</v>
      </c>
      <c r="AB151">
        <f>VLOOKUP(A151,'Innmeldingogutmelding(fra2020)'!A:AY,51,1)</f>
        <v>0</v>
      </c>
    </row>
    <row r="152" spans="1:30" x14ac:dyDescent="0.3">
      <c r="A152" s="7">
        <v>3414</v>
      </c>
      <c r="B152" s="45" t="s">
        <v>74</v>
      </c>
      <c r="C152" s="42" t="s">
        <v>518</v>
      </c>
      <c r="D152" t="s">
        <v>480</v>
      </c>
      <c r="E152" t="s">
        <v>480</v>
      </c>
      <c r="F152">
        <v>0.44</v>
      </c>
      <c r="G152">
        <v>1</v>
      </c>
      <c r="H152">
        <v>0.54</v>
      </c>
      <c r="I152" t="s">
        <v>480</v>
      </c>
      <c r="J152" t="s">
        <v>480</v>
      </c>
      <c r="K152" t="s">
        <v>480</v>
      </c>
      <c r="L152" t="s">
        <v>480</v>
      </c>
      <c r="M152">
        <v>0.4</v>
      </c>
      <c r="N152">
        <v>1</v>
      </c>
      <c r="O152">
        <v>1</v>
      </c>
      <c r="P152" s="2">
        <v>0.51780821917808217</v>
      </c>
      <c r="Q152" t="s">
        <v>480</v>
      </c>
      <c r="R152" t="s">
        <v>480</v>
      </c>
      <c r="W152" s="5"/>
      <c r="X152" s="5"/>
      <c r="Y152" s="5"/>
      <c r="Z152" s="5"/>
      <c r="AA152" s="2">
        <f t="shared" si="2"/>
        <v>4.8978082191780823</v>
      </c>
      <c r="AB152">
        <f>VLOOKUP(A152,'Innmeldingogutmelding(fra2020)'!A:AY,51,1)</f>
        <v>2</v>
      </c>
    </row>
    <row r="153" spans="1:30" x14ac:dyDescent="0.3">
      <c r="A153" s="7">
        <v>3415</v>
      </c>
      <c r="B153" s="45" t="s">
        <v>75</v>
      </c>
      <c r="C153" s="42" t="s">
        <v>518</v>
      </c>
      <c r="D153">
        <v>1</v>
      </c>
      <c r="E153">
        <v>1</v>
      </c>
      <c r="F153">
        <v>1</v>
      </c>
      <c r="G153">
        <v>1</v>
      </c>
      <c r="H153">
        <v>0.54</v>
      </c>
      <c r="I153" t="s">
        <v>480</v>
      </c>
      <c r="J153" t="s">
        <v>480</v>
      </c>
      <c r="K153" t="s">
        <v>480</v>
      </c>
      <c r="L153" t="s">
        <v>480</v>
      </c>
      <c r="M153" t="s">
        <v>480</v>
      </c>
      <c r="N153" t="s">
        <v>480</v>
      </c>
      <c r="O153">
        <v>1</v>
      </c>
      <c r="P153">
        <v>1</v>
      </c>
      <c r="Q153" t="s">
        <v>480</v>
      </c>
      <c r="R153" t="s">
        <v>480</v>
      </c>
      <c r="W153" s="5"/>
      <c r="X153" s="5"/>
      <c r="Y153" s="5"/>
      <c r="Z153" s="5"/>
      <c r="AA153" s="2">
        <f t="shared" si="2"/>
        <v>6.54</v>
      </c>
      <c r="AB153">
        <f>VLOOKUP(A153,'Innmeldingogutmelding(fra2020)'!A:AY,51,1)</f>
        <v>2</v>
      </c>
    </row>
    <row r="154" spans="1:30" x14ac:dyDescent="0.3">
      <c r="A154" s="7">
        <v>3416</v>
      </c>
      <c r="B154" s="45" t="s">
        <v>76</v>
      </c>
      <c r="C154" s="42" t="s">
        <v>518</v>
      </c>
      <c r="D154" t="s">
        <v>480</v>
      </c>
      <c r="E154" t="s">
        <v>480</v>
      </c>
      <c r="F154">
        <v>0.44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 s="2">
        <v>0.51780821917808217</v>
      </c>
      <c r="Q154" t="s">
        <v>480</v>
      </c>
      <c r="R154" t="s">
        <v>480</v>
      </c>
      <c r="W154" s="5"/>
      <c r="X154" s="5"/>
      <c r="Y154" s="5"/>
      <c r="Z154" s="5"/>
      <c r="AA154" s="2">
        <f t="shared" si="2"/>
        <v>9.9578082191780819</v>
      </c>
      <c r="AB154">
        <f>VLOOKUP(A154,'Innmeldingogutmelding(fra2020)'!A:AY,51,1)</f>
        <v>1</v>
      </c>
    </row>
    <row r="155" spans="1:30" x14ac:dyDescent="0.3">
      <c r="A155" s="7">
        <v>3417</v>
      </c>
      <c r="B155" s="45" t="s">
        <v>77</v>
      </c>
      <c r="C155" s="42" t="s">
        <v>518</v>
      </c>
      <c r="D155">
        <v>0.39</v>
      </c>
      <c r="E155" t="s">
        <v>480</v>
      </c>
      <c r="F155">
        <v>0.41</v>
      </c>
      <c r="G155">
        <v>1</v>
      </c>
      <c r="H155">
        <v>1</v>
      </c>
      <c r="I155">
        <v>1</v>
      </c>
      <c r="J155">
        <v>1</v>
      </c>
      <c r="K155">
        <v>1</v>
      </c>
      <c r="L155">
        <v>0.53</v>
      </c>
      <c r="M155" t="s">
        <v>480</v>
      </c>
      <c r="N155" t="s">
        <v>480</v>
      </c>
      <c r="O155" t="s">
        <v>480</v>
      </c>
      <c r="P155" t="s">
        <v>480</v>
      </c>
      <c r="Q155" t="s">
        <v>480</v>
      </c>
      <c r="R155" t="s">
        <v>480</v>
      </c>
      <c r="S155" s="2">
        <v>0.52054794520547942</v>
      </c>
      <c r="T155" s="2">
        <v>0.48</v>
      </c>
      <c r="U155" s="2"/>
      <c r="V155" s="2"/>
      <c r="W155" s="5"/>
      <c r="X155" s="5"/>
      <c r="Y155" s="5"/>
      <c r="Z155" s="5"/>
      <c r="AA155" s="2">
        <f t="shared" si="2"/>
        <v>7.3305479452054794</v>
      </c>
      <c r="AB155">
        <f>VLOOKUP(A155,'Innmeldingogutmelding(fra2020)'!A:AY,51,1)</f>
        <v>3</v>
      </c>
    </row>
    <row r="156" spans="1:30" x14ac:dyDescent="0.3">
      <c r="A156" s="7">
        <v>3418</v>
      </c>
      <c r="B156" s="45" t="s">
        <v>78</v>
      </c>
      <c r="C156" s="42" t="s">
        <v>518</v>
      </c>
      <c r="D156" s="4" t="s">
        <v>480</v>
      </c>
      <c r="E156" s="4" t="s">
        <v>480</v>
      </c>
      <c r="F156" s="4" t="s">
        <v>480</v>
      </c>
      <c r="G156" s="4" t="s">
        <v>480</v>
      </c>
      <c r="H156" s="4">
        <v>0.47</v>
      </c>
      <c r="I156" s="4">
        <v>1</v>
      </c>
      <c r="J156" s="4">
        <v>1</v>
      </c>
      <c r="K156" s="4">
        <v>1</v>
      </c>
      <c r="L156" s="4">
        <v>1</v>
      </c>
      <c r="M156" s="4">
        <v>1</v>
      </c>
      <c r="N156" s="4">
        <v>1</v>
      </c>
      <c r="O156" s="4">
        <v>0.47</v>
      </c>
      <c r="P156" s="4">
        <v>0.48</v>
      </c>
      <c r="Q156" s="4">
        <v>1</v>
      </c>
      <c r="R156" s="4">
        <v>1</v>
      </c>
      <c r="S156" s="4">
        <v>1</v>
      </c>
      <c r="T156" s="4">
        <v>1</v>
      </c>
      <c r="U156" s="4">
        <v>0.52</v>
      </c>
      <c r="V156" s="4"/>
      <c r="W156" s="5"/>
      <c r="X156" s="5">
        <v>0.5</v>
      </c>
      <c r="Y156" s="43">
        <v>1</v>
      </c>
      <c r="Z156" s="43">
        <v>1</v>
      </c>
      <c r="AA156" s="2">
        <f t="shared" si="2"/>
        <v>14.44</v>
      </c>
      <c r="AB156">
        <f>VLOOKUP(A156,'Innmeldingogutmelding(fra2020)'!A:AY,51,1)</f>
        <v>4</v>
      </c>
      <c r="AD156" s="3"/>
    </row>
    <row r="157" spans="1:30" x14ac:dyDescent="0.3">
      <c r="A157" s="7">
        <v>3419</v>
      </c>
      <c r="B157" s="45" t="s">
        <v>42</v>
      </c>
      <c r="C157" s="42" t="s">
        <v>518</v>
      </c>
      <c r="D157">
        <v>1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0.53</v>
      </c>
      <c r="L157" t="s">
        <v>480</v>
      </c>
      <c r="M157" t="s">
        <v>480</v>
      </c>
      <c r="N157" t="s">
        <v>480</v>
      </c>
      <c r="O157" t="s">
        <v>480</v>
      </c>
      <c r="P157" t="s">
        <v>480</v>
      </c>
      <c r="Q157" t="s">
        <v>480</v>
      </c>
      <c r="R157" t="s">
        <v>480</v>
      </c>
      <c r="W157" s="5"/>
      <c r="X157" s="5"/>
      <c r="Y157" s="5">
        <v>0.9</v>
      </c>
      <c r="Z157" s="43">
        <v>1</v>
      </c>
      <c r="AA157" s="2">
        <f t="shared" si="2"/>
        <v>9.43</v>
      </c>
      <c r="AB157">
        <f>VLOOKUP(A157,'Innmeldingogutmelding(fra2020)'!A:AY,51,1)</f>
        <v>2</v>
      </c>
      <c r="AD157" s="3"/>
    </row>
    <row r="158" spans="1:30" x14ac:dyDescent="0.3">
      <c r="A158" s="7">
        <v>3420</v>
      </c>
      <c r="B158" s="45" t="s">
        <v>79</v>
      </c>
      <c r="C158" s="42" t="s">
        <v>518</v>
      </c>
      <c r="D158">
        <v>1</v>
      </c>
      <c r="E158">
        <v>1</v>
      </c>
      <c r="F158">
        <v>1</v>
      </c>
      <c r="G158">
        <v>1</v>
      </c>
      <c r="H158">
        <v>0.54</v>
      </c>
      <c r="I158" t="s">
        <v>480</v>
      </c>
      <c r="J158" t="s">
        <v>480</v>
      </c>
      <c r="K158" t="s">
        <v>480</v>
      </c>
      <c r="L158" t="s">
        <v>480</v>
      </c>
      <c r="M158" t="s">
        <v>480</v>
      </c>
      <c r="N158" t="s">
        <v>480</v>
      </c>
      <c r="O158" t="s">
        <v>480</v>
      </c>
      <c r="P158" t="s">
        <v>480</v>
      </c>
      <c r="Q158" t="s">
        <v>480</v>
      </c>
      <c r="R158" t="s">
        <v>480</v>
      </c>
      <c r="W158" s="5"/>
      <c r="X158" s="5"/>
      <c r="Y158" s="5"/>
      <c r="Z158" s="5"/>
      <c r="AA158" s="2">
        <f t="shared" si="2"/>
        <v>4.54</v>
      </c>
      <c r="AB158">
        <f>VLOOKUP(A158,'Innmeldingogutmelding(fra2020)'!A:AY,51,1)</f>
        <v>1</v>
      </c>
      <c r="AD158" s="3"/>
    </row>
    <row r="159" spans="1:30" x14ac:dyDescent="0.3">
      <c r="A159" s="7">
        <v>3421</v>
      </c>
      <c r="B159" s="45" t="s">
        <v>80</v>
      </c>
      <c r="C159" s="42" t="s">
        <v>518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2">
        <f t="shared" si="2"/>
        <v>0</v>
      </c>
      <c r="AB159">
        <f>VLOOKUP(A159,'Innmeldingogutmelding(fra2020)'!A:AY,51,1)</f>
        <v>0</v>
      </c>
    </row>
    <row r="160" spans="1:30" x14ac:dyDescent="0.3">
      <c r="A160" s="7">
        <v>3422</v>
      </c>
      <c r="B160" s="45" t="s">
        <v>81</v>
      </c>
      <c r="C160" s="42" t="s">
        <v>518</v>
      </c>
      <c r="D160">
        <v>0.88</v>
      </c>
      <c r="E160">
        <v>0.13</v>
      </c>
      <c r="F160">
        <v>0.87</v>
      </c>
      <c r="G160">
        <v>0.11</v>
      </c>
      <c r="H160" t="s">
        <v>480</v>
      </c>
      <c r="I160" t="s">
        <v>480</v>
      </c>
      <c r="J160" t="s">
        <v>480</v>
      </c>
      <c r="K160" t="s">
        <v>480</v>
      </c>
      <c r="L160" t="s">
        <v>480</v>
      </c>
      <c r="M160" t="s">
        <v>480</v>
      </c>
      <c r="N160" t="s">
        <v>480</v>
      </c>
      <c r="O160" t="s">
        <v>480</v>
      </c>
      <c r="P160" t="s">
        <v>480</v>
      </c>
      <c r="Q160" t="s">
        <v>480</v>
      </c>
      <c r="R160" t="s">
        <v>480</v>
      </c>
      <c r="W160" s="5"/>
      <c r="X160" s="5"/>
      <c r="Y160" s="5"/>
      <c r="Z160" s="5"/>
      <c r="AA160" s="2">
        <f t="shared" si="2"/>
        <v>1.99</v>
      </c>
      <c r="AB160">
        <f>VLOOKUP(A160,'Innmeldingogutmelding(fra2020)'!A:AY,51,1)</f>
        <v>2</v>
      </c>
    </row>
    <row r="161" spans="1:28" x14ac:dyDescent="0.3">
      <c r="A161" s="7">
        <v>3423</v>
      </c>
      <c r="B161" s="45" t="s">
        <v>82</v>
      </c>
      <c r="C161" s="42" t="s">
        <v>518</v>
      </c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2">
        <f t="shared" si="2"/>
        <v>0</v>
      </c>
      <c r="AB161">
        <f>VLOOKUP(A161,'Innmeldingogutmelding(fra2020)'!A:AY,51,1)</f>
        <v>0</v>
      </c>
    </row>
    <row r="162" spans="1:28" x14ac:dyDescent="0.3">
      <c r="A162" s="7">
        <v>3424</v>
      </c>
      <c r="B162" s="45" t="s">
        <v>83</v>
      </c>
      <c r="C162" s="42" t="s">
        <v>518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2">
        <f t="shared" si="2"/>
        <v>0</v>
      </c>
      <c r="AB162">
        <f>VLOOKUP(A162,'Innmeldingogutmelding(fra2020)'!A:AY,51,1)</f>
        <v>0</v>
      </c>
    </row>
    <row r="163" spans="1:28" x14ac:dyDescent="0.3">
      <c r="A163" s="7">
        <v>3425</v>
      </c>
      <c r="B163" s="45" t="s">
        <v>84</v>
      </c>
      <c r="C163" s="42" t="s">
        <v>518</v>
      </c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2">
        <f t="shared" si="2"/>
        <v>0</v>
      </c>
      <c r="AB163">
        <f>VLOOKUP(A163,'Innmeldingogutmelding(fra2020)'!A:AY,51,1)</f>
        <v>0</v>
      </c>
    </row>
    <row r="164" spans="1:28" x14ac:dyDescent="0.3">
      <c r="A164" s="7">
        <v>3426</v>
      </c>
      <c r="B164" s="45" t="s">
        <v>85</v>
      </c>
      <c r="C164" s="42" t="s">
        <v>518</v>
      </c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2">
        <f t="shared" si="2"/>
        <v>0</v>
      </c>
      <c r="AB164">
        <f>VLOOKUP(A164,'Innmeldingogutmelding(fra2020)'!A:AY,51,1)</f>
        <v>0</v>
      </c>
    </row>
    <row r="165" spans="1:28" x14ac:dyDescent="0.3">
      <c r="A165" s="7">
        <v>3427</v>
      </c>
      <c r="B165" s="45" t="s">
        <v>86</v>
      </c>
      <c r="C165" s="42" t="s">
        <v>518</v>
      </c>
      <c r="D165" t="s">
        <v>480</v>
      </c>
      <c r="E165" t="s">
        <v>480</v>
      </c>
      <c r="F165">
        <v>0.87</v>
      </c>
      <c r="G165">
        <v>0.11</v>
      </c>
      <c r="H165" t="s">
        <v>480</v>
      </c>
      <c r="I165" t="s">
        <v>480</v>
      </c>
      <c r="J165" t="s">
        <v>480</v>
      </c>
      <c r="K165" t="s">
        <v>480</v>
      </c>
      <c r="L165" t="s">
        <v>480</v>
      </c>
      <c r="M165" t="s">
        <v>480</v>
      </c>
      <c r="N165" t="s">
        <v>480</v>
      </c>
      <c r="O165" t="s">
        <v>480</v>
      </c>
      <c r="P165" t="s">
        <v>480</v>
      </c>
      <c r="Q165" t="s">
        <v>480</v>
      </c>
      <c r="W165" s="5"/>
      <c r="X165" s="5"/>
      <c r="Y165" s="5"/>
      <c r="Z165" s="5"/>
      <c r="AA165" s="2">
        <f t="shared" si="2"/>
        <v>0.98</v>
      </c>
      <c r="AB165">
        <f>VLOOKUP(A165,'Innmeldingogutmelding(fra2020)'!A:AY,51,1)</f>
        <v>1</v>
      </c>
    </row>
    <row r="166" spans="1:28" x14ac:dyDescent="0.3">
      <c r="A166" s="7">
        <v>3428</v>
      </c>
      <c r="B166" s="45" t="s">
        <v>87</v>
      </c>
      <c r="C166" s="42" t="s">
        <v>518</v>
      </c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2">
        <f t="shared" si="2"/>
        <v>0</v>
      </c>
      <c r="AB166">
        <f>VLOOKUP(A166,'Innmeldingogutmelding(fra2020)'!A:AY,51,1)</f>
        <v>0</v>
      </c>
    </row>
    <row r="167" spans="1:28" x14ac:dyDescent="0.3">
      <c r="A167" s="7">
        <v>3429</v>
      </c>
      <c r="B167" s="45" t="s">
        <v>88</v>
      </c>
      <c r="C167" s="42" t="s">
        <v>518</v>
      </c>
      <c r="D167" t="s">
        <v>480</v>
      </c>
      <c r="E167" t="s">
        <v>480</v>
      </c>
      <c r="F167" t="s">
        <v>480</v>
      </c>
      <c r="G167" t="s">
        <v>480</v>
      </c>
      <c r="H167">
        <v>0.47</v>
      </c>
      <c r="I167">
        <v>1</v>
      </c>
      <c r="J167">
        <v>0.54</v>
      </c>
      <c r="K167" t="s">
        <v>480</v>
      </c>
      <c r="L167" t="s">
        <v>480</v>
      </c>
      <c r="M167" t="s">
        <v>480</v>
      </c>
      <c r="N167" t="s">
        <v>480</v>
      </c>
      <c r="O167" t="s">
        <v>480</v>
      </c>
      <c r="P167" t="s">
        <v>480</v>
      </c>
      <c r="Q167" t="s">
        <v>480</v>
      </c>
      <c r="R167" t="s">
        <v>480</v>
      </c>
      <c r="W167" s="5"/>
      <c r="X167" s="5"/>
      <c r="Y167" s="5"/>
      <c r="Z167" s="5"/>
      <c r="AA167" s="2">
        <f t="shared" si="2"/>
        <v>2.0099999999999998</v>
      </c>
      <c r="AB167">
        <f>VLOOKUP(A167,'Innmeldingogutmelding(fra2020)'!A:AY,51,1)</f>
        <v>1</v>
      </c>
    </row>
    <row r="168" spans="1:28" x14ac:dyDescent="0.3">
      <c r="A168" s="7">
        <v>3430</v>
      </c>
      <c r="B168" s="45" t="s">
        <v>89</v>
      </c>
      <c r="C168" s="42" t="s">
        <v>518</v>
      </c>
      <c r="D168" t="s">
        <v>480</v>
      </c>
      <c r="E168" t="s">
        <v>480</v>
      </c>
      <c r="F168">
        <v>0.87</v>
      </c>
      <c r="G168">
        <v>0.11</v>
      </c>
      <c r="H168" t="s">
        <v>480</v>
      </c>
      <c r="I168" t="s">
        <v>480</v>
      </c>
      <c r="J168" t="s">
        <v>480</v>
      </c>
      <c r="K168" t="s">
        <v>480</v>
      </c>
      <c r="L168" t="s">
        <v>480</v>
      </c>
      <c r="M168" t="s">
        <v>480</v>
      </c>
      <c r="N168" t="s">
        <v>480</v>
      </c>
      <c r="O168" t="s">
        <v>480</v>
      </c>
      <c r="P168" t="s">
        <v>480</v>
      </c>
      <c r="Q168" t="s">
        <v>480</v>
      </c>
      <c r="R168" t="s">
        <v>480</v>
      </c>
      <c r="W168" s="5"/>
      <c r="X168" s="5"/>
      <c r="Y168" s="5"/>
      <c r="Z168" s="5"/>
      <c r="AA168" s="2">
        <f t="shared" si="2"/>
        <v>0.98</v>
      </c>
      <c r="AB168">
        <f>VLOOKUP(A168,'Innmeldingogutmelding(fra2020)'!A:AY,51,1)</f>
        <v>1</v>
      </c>
    </row>
    <row r="169" spans="1:28" x14ac:dyDescent="0.3">
      <c r="A169" s="7">
        <v>3431</v>
      </c>
      <c r="B169" s="45" t="s">
        <v>93</v>
      </c>
      <c r="C169" s="42" t="s">
        <v>518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2">
        <f t="shared" si="2"/>
        <v>0</v>
      </c>
      <c r="AB169">
        <f>VLOOKUP(A169,'Innmeldingogutmelding(fra2020)'!A:AY,51,1)</f>
        <v>0</v>
      </c>
    </row>
    <row r="170" spans="1:28" x14ac:dyDescent="0.3">
      <c r="A170" s="7">
        <v>3432</v>
      </c>
      <c r="B170" s="45" t="s">
        <v>94</v>
      </c>
      <c r="C170" s="42" t="s">
        <v>518</v>
      </c>
      <c r="D170" t="s">
        <v>480</v>
      </c>
      <c r="E170" t="s">
        <v>480</v>
      </c>
      <c r="F170" t="s">
        <v>480</v>
      </c>
      <c r="G170" t="s">
        <v>480</v>
      </c>
      <c r="H170" t="s">
        <v>480</v>
      </c>
      <c r="I170" t="s">
        <v>480</v>
      </c>
      <c r="J170" t="s">
        <v>480</v>
      </c>
      <c r="K170" t="s">
        <v>480</v>
      </c>
      <c r="L170" t="s">
        <v>480</v>
      </c>
      <c r="M170" t="s">
        <v>480</v>
      </c>
      <c r="N170" t="s">
        <v>480</v>
      </c>
      <c r="O170" t="s">
        <v>480</v>
      </c>
      <c r="P170" t="s">
        <v>480</v>
      </c>
      <c r="Q170" t="s">
        <v>480</v>
      </c>
      <c r="R170">
        <v>0.28000000000000003</v>
      </c>
      <c r="S170">
        <v>0.45</v>
      </c>
      <c r="W170" s="5"/>
      <c r="X170" s="5"/>
      <c r="Y170" s="5"/>
      <c r="Z170" s="5"/>
      <c r="AA170" s="2">
        <f t="shared" si="2"/>
        <v>0.73</v>
      </c>
      <c r="AB170">
        <f>VLOOKUP(A170,'Innmeldingogutmelding(fra2020)'!A:AY,51,1)</f>
        <v>1</v>
      </c>
    </row>
    <row r="171" spans="1:28" x14ac:dyDescent="0.3">
      <c r="A171" s="7">
        <v>3433</v>
      </c>
      <c r="B171" s="45" t="s">
        <v>95</v>
      </c>
      <c r="C171" s="42" t="s">
        <v>518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2">
        <f t="shared" si="2"/>
        <v>0</v>
      </c>
      <c r="AB171">
        <f>VLOOKUP(A171,'Innmeldingogutmelding(fra2020)'!A:AY,51,1)</f>
        <v>0</v>
      </c>
    </row>
    <row r="172" spans="1:28" x14ac:dyDescent="0.3">
      <c r="A172" s="7">
        <v>3434</v>
      </c>
      <c r="B172" s="45" t="s">
        <v>96</v>
      </c>
      <c r="C172" s="42" t="s">
        <v>518</v>
      </c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2">
        <f t="shared" si="2"/>
        <v>0</v>
      </c>
      <c r="AB172">
        <f>VLOOKUP(A172,'Innmeldingogutmelding(fra2020)'!A:AY,51,1)</f>
        <v>0</v>
      </c>
    </row>
    <row r="173" spans="1:28" x14ac:dyDescent="0.3">
      <c r="A173" s="7">
        <v>3435</v>
      </c>
      <c r="B173" s="45" t="s">
        <v>97</v>
      </c>
      <c r="C173" s="42" t="s">
        <v>518</v>
      </c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2">
        <f t="shared" si="2"/>
        <v>0</v>
      </c>
      <c r="AB173">
        <f>VLOOKUP(A173,'Innmeldingogutmelding(fra2020)'!A:AY,51,1)</f>
        <v>0</v>
      </c>
    </row>
    <row r="174" spans="1:28" x14ac:dyDescent="0.3">
      <c r="A174" s="7">
        <v>3436</v>
      </c>
      <c r="B174" s="45" t="s">
        <v>98</v>
      </c>
      <c r="C174" s="42" t="s">
        <v>518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2">
        <f t="shared" si="2"/>
        <v>0</v>
      </c>
      <c r="AB174">
        <f>VLOOKUP(A174,'Innmeldingogutmelding(fra2020)'!A:AY,51,1)</f>
        <v>0</v>
      </c>
    </row>
    <row r="175" spans="1:28" x14ac:dyDescent="0.3">
      <c r="A175" s="7">
        <v>3437</v>
      </c>
      <c r="B175" s="45" t="s">
        <v>99</v>
      </c>
      <c r="C175" s="42" t="s">
        <v>518</v>
      </c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2">
        <f t="shared" si="2"/>
        <v>0</v>
      </c>
      <c r="AB175">
        <f>VLOOKUP(A175,'Innmeldingogutmelding(fra2020)'!A:AY,51,1)</f>
        <v>0</v>
      </c>
    </row>
    <row r="176" spans="1:28" x14ac:dyDescent="0.3">
      <c r="A176" s="7">
        <v>3438</v>
      </c>
      <c r="B176" s="45" t="s">
        <v>100</v>
      </c>
      <c r="C176" s="42" t="s">
        <v>518</v>
      </c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2">
        <f t="shared" si="2"/>
        <v>0</v>
      </c>
      <c r="AB176">
        <f>VLOOKUP(A176,'Innmeldingogutmelding(fra2020)'!A:AY,51,1)</f>
        <v>0</v>
      </c>
    </row>
    <row r="177" spans="1:31" x14ac:dyDescent="0.3">
      <c r="A177" s="7">
        <v>3439</v>
      </c>
      <c r="B177" s="45" t="s">
        <v>101</v>
      </c>
      <c r="C177" s="42" t="s">
        <v>518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2">
        <f t="shared" si="2"/>
        <v>0</v>
      </c>
      <c r="AB177">
        <f>VLOOKUP(A177,'Innmeldingogutmelding(fra2020)'!A:AY,51,1)</f>
        <v>0</v>
      </c>
    </row>
    <row r="178" spans="1:31" x14ac:dyDescent="0.3">
      <c r="A178" s="7">
        <v>3440</v>
      </c>
      <c r="B178" s="45" t="s">
        <v>102</v>
      </c>
      <c r="C178" s="42" t="s">
        <v>518</v>
      </c>
      <c r="D178">
        <v>0.42</v>
      </c>
      <c r="E178" t="s">
        <v>480</v>
      </c>
      <c r="F178" t="s">
        <v>480</v>
      </c>
      <c r="G178" t="s">
        <v>480</v>
      </c>
      <c r="H178" t="s">
        <v>480</v>
      </c>
      <c r="I178">
        <v>0.46</v>
      </c>
      <c r="J178">
        <v>0.38</v>
      </c>
      <c r="K178" t="s">
        <v>480</v>
      </c>
      <c r="L178" t="s">
        <v>480</v>
      </c>
      <c r="M178" t="s">
        <v>480</v>
      </c>
      <c r="O178" t="s">
        <v>480</v>
      </c>
      <c r="P178" t="s">
        <v>480</v>
      </c>
      <c r="Q178" t="s">
        <v>480</v>
      </c>
      <c r="R178" t="s">
        <v>480</v>
      </c>
      <c r="W178" s="5"/>
      <c r="X178" s="5"/>
      <c r="Y178" s="5"/>
      <c r="Z178" s="5"/>
      <c r="AA178" s="2">
        <f t="shared" si="2"/>
        <v>1.26</v>
      </c>
      <c r="AB178">
        <f>VLOOKUP(A178,'Innmeldingogutmelding(fra2020)'!A:AY,51,1)</f>
        <v>2</v>
      </c>
      <c r="AE178" s="3"/>
    </row>
    <row r="179" spans="1:31" x14ac:dyDescent="0.3">
      <c r="A179" s="7">
        <v>3441</v>
      </c>
      <c r="B179" s="45" t="s">
        <v>103</v>
      </c>
      <c r="C179" s="42" t="s">
        <v>518</v>
      </c>
      <c r="D179">
        <v>0.88</v>
      </c>
      <c r="E179">
        <v>7.0000000000000007E-2</v>
      </c>
      <c r="F179" t="s">
        <v>480</v>
      </c>
      <c r="G179" t="s">
        <v>480</v>
      </c>
      <c r="H179" t="s">
        <v>480</v>
      </c>
      <c r="I179" t="s">
        <v>480</v>
      </c>
      <c r="J179" t="s">
        <v>480</v>
      </c>
      <c r="K179" t="s">
        <v>480</v>
      </c>
      <c r="L179" t="s">
        <v>480</v>
      </c>
      <c r="M179" t="s">
        <v>480</v>
      </c>
      <c r="N179" t="s">
        <v>480</v>
      </c>
      <c r="O179" t="s">
        <v>480</v>
      </c>
      <c r="P179" t="s">
        <v>480</v>
      </c>
      <c r="Q179" t="s">
        <v>480</v>
      </c>
      <c r="R179" t="s">
        <v>480</v>
      </c>
      <c r="W179" s="5">
        <v>0.84</v>
      </c>
      <c r="X179" s="5">
        <v>0.47</v>
      </c>
      <c r="Y179" s="5"/>
      <c r="Z179" s="5"/>
      <c r="AA179" s="2">
        <f t="shared" si="2"/>
        <v>2.2599999999999998</v>
      </c>
      <c r="AB179">
        <f>VLOOKUP(A179,'Innmeldingogutmelding(fra2020)'!A:AY,51,1)</f>
        <v>2</v>
      </c>
      <c r="AD179" s="3"/>
      <c r="AE179" s="3"/>
    </row>
    <row r="180" spans="1:31" x14ac:dyDescent="0.3">
      <c r="A180" s="7">
        <v>3442</v>
      </c>
      <c r="B180" s="45" t="s">
        <v>104</v>
      </c>
      <c r="C180" s="42" t="s">
        <v>518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2">
        <f t="shared" si="2"/>
        <v>0</v>
      </c>
      <c r="AB180">
        <f>VLOOKUP(A180,'Innmeldingogutmelding(fra2020)'!A:AY,51,1)</f>
        <v>0</v>
      </c>
      <c r="AD180" s="3"/>
    </row>
    <row r="181" spans="1:31" x14ac:dyDescent="0.3">
      <c r="A181" s="7">
        <v>3443</v>
      </c>
      <c r="B181" s="45" t="s">
        <v>105</v>
      </c>
      <c r="C181" s="42" t="s">
        <v>518</v>
      </c>
      <c r="D181">
        <v>1</v>
      </c>
      <c r="E181">
        <v>1</v>
      </c>
      <c r="F181">
        <v>1</v>
      </c>
      <c r="G181">
        <v>1</v>
      </c>
      <c r="H181">
        <v>0.52</v>
      </c>
      <c r="I181" t="s">
        <v>480</v>
      </c>
      <c r="J181" t="s">
        <v>480</v>
      </c>
      <c r="K181" t="s">
        <v>480</v>
      </c>
      <c r="L181" t="s">
        <v>480</v>
      </c>
      <c r="M181" t="s">
        <v>480</v>
      </c>
      <c r="N181" s="2">
        <v>0.47671232876712333</v>
      </c>
      <c r="O181">
        <v>1</v>
      </c>
      <c r="P181">
        <v>1</v>
      </c>
      <c r="Q181">
        <v>1</v>
      </c>
      <c r="R181">
        <v>1</v>
      </c>
      <c r="S181">
        <v>1</v>
      </c>
      <c r="T181">
        <v>0.41</v>
      </c>
      <c r="W181" s="5"/>
      <c r="X181" s="5"/>
      <c r="Y181" s="5"/>
      <c r="Z181" s="5"/>
      <c r="AA181" s="2">
        <f t="shared" si="2"/>
        <v>10.406712328767123</v>
      </c>
      <c r="AB181">
        <f>VLOOKUP(A181,'Innmeldingogutmelding(fra2020)'!A:AY,51,1)</f>
        <v>2</v>
      </c>
    </row>
    <row r="182" spans="1:31" x14ac:dyDescent="0.3">
      <c r="A182" s="7">
        <v>3446</v>
      </c>
      <c r="B182" s="45" t="s">
        <v>108</v>
      </c>
      <c r="C182" s="42" t="s">
        <v>518</v>
      </c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2">
        <f t="shared" si="2"/>
        <v>0</v>
      </c>
      <c r="AB182">
        <f>VLOOKUP(A182,'Innmeldingogutmelding(fra2020)'!A:AY,51,1)</f>
        <v>0</v>
      </c>
    </row>
    <row r="183" spans="1:31" x14ac:dyDescent="0.3">
      <c r="A183" s="7">
        <v>3447</v>
      </c>
      <c r="B183" s="45" t="s">
        <v>109</v>
      </c>
      <c r="C183" s="42" t="s">
        <v>518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2">
        <f t="shared" si="2"/>
        <v>0</v>
      </c>
      <c r="AB183">
        <f>VLOOKUP(A183,'Innmeldingogutmelding(fra2020)'!A:AY,51,1)</f>
        <v>0</v>
      </c>
    </row>
    <row r="184" spans="1:31" x14ac:dyDescent="0.3">
      <c r="A184" s="7">
        <v>3448</v>
      </c>
      <c r="B184" s="45" t="s">
        <v>110</v>
      </c>
      <c r="C184" s="42" t="s">
        <v>518</v>
      </c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2">
        <f t="shared" si="2"/>
        <v>0</v>
      </c>
      <c r="AB184">
        <f>VLOOKUP(A184,'Innmeldingogutmelding(fra2020)'!A:AY,51,1)</f>
        <v>0</v>
      </c>
    </row>
    <row r="185" spans="1:31" x14ac:dyDescent="0.3">
      <c r="A185" s="7">
        <v>3449</v>
      </c>
      <c r="B185" s="45" t="s">
        <v>111</v>
      </c>
      <c r="C185" s="42" t="s">
        <v>518</v>
      </c>
      <c r="D185">
        <v>0.88</v>
      </c>
      <c r="E185">
        <v>7.0000000000000007E-2</v>
      </c>
      <c r="F185" t="s">
        <v>480</v>
      </c>
      <c r="G185" t="s">
        <v>480</v>
      </c>
      <c r="H185" t="s">
        <v>480</v>
      </c>
      <c r="I185" t="s">
        <v>480</v>
      </c>
      <c r="J185" t="s">
        <v>480</v>
      </c>
      <c r="K185" t="s">
        <v>480</v>
      </c>
      <c r="L185" t="s">
        <v>480</v>
      </c>
      <c r="M185" t="s">
        <v>480</v>
      </c>
      <c r="N185" t="s">
        <v>480</v>
      </c>
      <c r="O185" t="s">
        <v>480</v>
      </c>
      <c r="P185" t="s">
        <v>480</v>
      </c>
      <c r="Q185" t="s">
        <v>480</v>
      </c>
      <c r="R185" t="s">
        <v>480</v>
      </c>
      <c r="W185" s="5"/>
      <c r="X185" s="5"/>
      <c r="Y185" s="5"/>
      <c r="Z185" s="5"/>
      <c r="AA185" s="2">
        <f t="shared" si="2"/>
        <v>0.95</v>
      </c>
      <c r="AB185">
        <f>VLOOKUP(A185,'Innmeldingogutmelding(fra2020)'!A:AY,51,1)</f>
        <v>1</v>
      </c>
    </row>
    <row r="186" spans="1:31" x14ac:dyDescent="0.3">
      <c r="A186" s="7">
        <v>3450</v>
      </c>
      <c r="B186" s="45" t="s">
        <v>112</v>
      </c>
      <c r="C186" s="42" t="s">
        <v>518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2">
        <f t="shared" si="2"/>
        <v>0</v>
      </c>
      <c r="AB186">
        <f>VLOOKUP(A186,'Innmeldingogutmelding(fra2020)'!A:AY,51,1)</f>
        <v>0</v>
      </c>
    </row>
    <row r="187" spans="1:31" x14ac:dyDescent="0.3">
      <c r="A187" s="7">
        <v>3451</v>
      </c>
      <c r="B187" s="45" t="s">
        <v>113</v>
      </c>
      <c r="C187" s="42" t="s">
        <v>518</v>
      </c>
      <c r="D187" t="s">
        <v>480</v>
      </c>
      <c r="E187" t="s">
        <v>480</v>
      </c>
      <c r="F187">
        <v>0.52</v>
      </c>
      <c r="G187">
        <v>1</v>
      </c>
      <c r="H187">
        <v>1</v>
      </c>
      <c r="I187">
        <v>1</v>
      </c>
      <c r="J187">
        <v>0.52</v>
      </c>
      <c r="K187" t="s">
        <v>480</v>
      </c>
      <c r="L187" t="s">
        <v>480</v>
      </c>
      <c r="M187" t="s">
        <v>480</v>
      </c>
      <c r="N187" t="s">
        <v>480</v>
      </c>
      <c r="O187" t="s">
        <v>480</v>
      </c>
      <c r="P187" t="s">
        <v>480</v>
      </c>
      <c r="Q187" t="s">
        <v>480</v>
      </c>
      <c r="R187" t="s">
        <v>480</v>
      </c>
      <c r="W187" s="5"/>
      <c r="X187" s="5"/>
      <c r="Y187" s="5"/>
      <c r="Z187" s="5"/>
      <c r="AA187" s="2">
        <f t="shared" si="2"/>
        <v>4.04</v>
      </c>
      <c r="AB187">
        <f>VLOOKUP(A187,'Innmeldingogutmelding(fra2020)'!A:AY,51,1)</f>
        <v>1</v>
      </c>
    </row>
    <row r="188" spans="1:31" x14ac:dyDescent="0.3">
      <c r="A188" s="7">
        <v>3452</v>
      </c>
      <c r="B188" s="45" t="s">
        <v>114</v>
      </c>
      <c r="C188" s="42" t="s">
        <v>518</v>
      </c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2">
        <f t="shared" si="2"/>
        <v>0</v>
      </c>
      <c r="AB188">
        <f>VLOOKUP(A188,'Innmeldingogutmelding(fra2020)'!A:AY,51,1)</f>
        <v>0</v>
      </c>
    </row>
    <row r="189" spans="1:31" x14ac:dyDescent="0.3">
      <c r="A189" s="7">
        <v>3453</v>
      </c>
      <c r="B189" s="45" t="s">
        <v>115</v>
      </c>
      <c r="C189" s="42" t="s">
        <v>518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2">
        <f t="shared" si="2"/>
        <v>0</v>
      </c>
      <c r="AB189">
        <f>VLOOKUP(A189,'Innmeldingogutmelding(fra2020)'!A:AY,51,1)</f>
        <v>0</v>
      </c>
    </row>
    <row r="190" spans="1:31" x14ac:dyDescent="0.3">
      <c r="A190" s="7">
        <v>3454</v>
      </c>
      <c r="B190" s="45" t="s">
        <v>116</v>
      </c>
      <c r="C190" s="42" t="s">
        <v>518</v>
      </c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2">
        <f t="shared" si="2"/>
        <v>0</v>
      </c>
      <c r="AB190">
        <f>VLOOKUP(A190,'Innmeldingogutmelding(fra2020)'!A:AY,51,1)</f>
        <v>0</v>
      </c>
    </row>
    <row r="191" spans="1:31" x14ac:dyDescent="0.3">
      <c r="A191" s="7">
        <v>3801</v>
      </c>
      <c r="B191" s="45" t="s">
        <v>138</v>
      </c>
      <c r="C191" s="42" t="s">
        <v>519</v>
      </c>
      <c r="D191">
        <v>1</v>
      </c>
      <c r="E191">
        <v>0.56000000000000005</v>
      </c>
      <c r="F191" t="s">
        <v>480</v>
      </c>
      <c r="G191" t="s">
        <v>480</v>
      </c>
      <c r="H191" t="s">
        <v>480</v>
      </c>
      <c r="I191" t="s">
        <v>480</v>
      </c>
      <c r="J191" t="s">
        <v>480</v>
      </c>
      <c r="K191" t="s">
        <v>480</v>
      </c>
      <c r="L191" t="s">
        <v>480</v>
      </c>
      <c r="M191">
        <v>0.59</v>
      </c>
      <c r="N191">
        <v>1</v>
      </c>
      <c r="O191" s="2">
        <v>0.50819672131147542</v>
      </c>
      <c r="P191" t="s">
        <v>480</v>
      </c>
      <c r="Q191" t="s">
        <v>480</v>
      </c>
      <c r="R191" t="s">
        <v>480</v>
      </c>
      <c r="W191" s="5"/>
      <c r="X191" s="5"/>
      <c r="Y191" s="5"/>
      <c r="Z191" s="5"/>
      <c r="AA191" s="2">
        <f t="shared" si="2"/>
        <v>3.6581967213114752</v>
      </c>
      <c r="AB191">
        <f>VLOOKUP(A191,'Innmeldingogutmelding(fra2020)'!A:AY,51,1)</f>
        <v>2</v>
      </c>
    </row>
    <row r="192" spans="1:31" x14ac:dyDescent="0.3">
      <c r="A192" s="7">
        <v>3802</v>
      </c>
      <c r="B192" s="45" t="s">
        <v>140</v>
      </c>
      <c r="C192" s="42" t="s">
        <v>519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2">
        <f t="shared" si="2"/>
        <v>0</v>
      </c>
      <c r="AB192">
        <f>VLOOKUP(A192,'Innmeldingogutmelding(fra2020)'!A:AY,51,1)</f>
        <v>0</v>
      </c>
    </row>
    <row r="193" spans="1:30" x14ac:dyDescent="0.3">
      <c r="A193" s="7">
        <v>3803</v>
      </c>
      <c r="B193" s="45" t="s">
        <v>141</v>
      </c>
      <c r="C193" s="42" t="s">
        <v>519</v>
      </c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2">
        <f t="shared" si="2"/>
        <v>0</v>
      </c>
      <c r="AB193">
        <f>VLOOKUP(A193,'Innmeldingogutmelding(fra2020)'!A:AY,51,1)</f>
        <v>0</v>
      </c>
    </row>
    <row r="194" spans="1:30" x14ac:dyDescent="0.3">
      <c r="A194" s="7">
        <v>3804</v>
      </c>
      <c r="B194" s="45" t="s">
        <v>142</v>
      </c>
      <c r="C194" s="42" t="s">
        <v>519</v>
      </c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2">
        <f t="shared" si="2"/>
        <v>0</v>
      </c>
      <c r="AB194">
        <f>VLOOKUP(A194,'Innmeldingogutmelding(fra2020)'!A:AY,51,1)</f>
        <v>0</v>
      </c>
    </row>
    <row r="195" spans="1:30" x14ac:dyDescent="0.3">
      <c r="A195" s="7">
        <v>3805</v>
      </c>
      <c r="B195" s="45" t="s">
        <v>143</v>
      </c>
      <c r="C195" s="42" t="s">
        <v>519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2">
        <f t="shared" si="2"/>
        <v>0</v>
      </c>
      <c r="AB195">
        <f>VLOOKUP(A195,'Innmeldingogutmelding(fra2020)'!A:AY,51,1)</f>
        <v>0</v>
      </c>
    </row>
    <row r="196" spans="1:30" x14ac:dyDescent="0.3">
      <c r="A196" s="7">
        <v>3806</v>
      </c>
      <c r="B196" s="45" t="s">
        <v>153</v>
      </c>
      <c r="C196" s="42" t="s">
        <v>519</v>
      </c>
      <c r="D196" t="s">
        <v>480</v>
      </c>
      <c r="E196">
        <v>0.88</v>
      </c>
      <c r="F196">
        <v>1</v>
      </c>
      <c r="G196">
        <v>1</v>
      </c>
      <c r="H196">
        <v>1</v>
      </c>
      <c r="I196">
        <v>0.51</v>
      </c>
      <c r="J196" t="s">
        <v>480</v>
      </c>
      <c r="K196" t="s">
        <v>480</v>
      </c>
      <c r="L196" t="s">
        <v>480</v>
      </c>
      <c r="M196" t="s">
        <v>480</v>
      </c>
      <c r="N196" t="s">
        <v>480</v>
      </c>
      <c r="O196" t="s">
        <v>480</v>
      </c>
      <c r="P196" t="s">
        <v>480</v>
      </c>
      <c r="Q196" t="s">
        <v>480</v>
      </c>
      <c r="R196" t="s">
        <v>480</v>
      </c>
      <c r="W196" s="5"/>
      <c r="X196" s="5"/>
      <c r="Y196" s="5"/>
      <c r="Z196" s="5"/>
      <c r="AA196" s="2">
        <f t="shared" ref="AA196:AA259" si="3">SUM(D196:Z196)</f>
        <v>4.3899999999999997</v>
      </c>
      <c r="AB196">
        <f>VLOOKUP(A196,'Innmeldingogutmelding(fra2020)'!A:AY,51,1)</f>
        <v>1</v>
      </c>
    </row>
    <row r="197" spans="1:30" x14ac:dyDescent="0.3">
      <c r="A197" s="7">
        <v>3807</v>
      </c>
      <c r="B197" s="45" t="s">
        <v>155</v>
      </c>
      <c r="C197" s="42" t="s">
        <v>519</v>
      </c>
      <c r="D197">
        <v>1</v>
      </c>
      <c r="E197">
        <v>1</v>
      </c>
      <c r="F197">
        <v>1</v>
      </c>
      <c r="G197">
        <v>1</v>
      </c>
      <c r="H197">
        <v>0.48</v>
      </c>
      <c r="I197" t="s">
        <v>480</v>
      </c>
      <c r="J197" t="s">
        <v>480</v>
      </c>
      <c r="K197" t="s">
        <v>480</v>
      </c>
      <c r="L197" t="s">
        <v>480</v>
      </c>
      <c r="M197" t="s">
        <v>480</v>
      </c>
      <c r="N197" t="s">
        <v>480</v>
      </c>
      <c r="O197" t="s">
        <v>480</v>
      </c>
      <c r="P197" t="s">
        <v>480</v>
      </c>
      <c r="Q197" t="s">
        <v>480</v>
      </c>
      <c r="R197" t="s">
        <v>480</v>
      </c>
      <c r="W197" s="5"/>
      <c r="X197" s="5"/>
      <c r="Y197" s="5"/>
      <c r="Z197" s="5"/>
      <c r="AA197" s="2">
        <f t="shared" si="3"/>
        <v>4.4800000000000004</v>
      </c>
      <c r="AB197">
        <f>VLOOKUP(A197,'Innmeldingogutmelding(fra2020)'!A:AY,51,1)</f>
        <v>1</v>
      </c>
    </row>
    <row r="198" spans="1:30" x14ac:dyDescent="0.3">
      <c r="A198" s="7">
        <v>3808</v>
      </c>
      <c r="B198" s="45" t="s">
        <v>156</v>
      </c>
      <c r="C198" s="42" t="s">
        <v>519</v>
      </c>
      <c r="D198">
        <v>0.87</v>
      </c>
      <c r="E198">
        <v>0.08</v>
      </c>
      <c r="F198">
        <v>0.15</v>
      </c>
      <c r="G198">
        <v>1</v>
      </c>
      <c r="H198">
        <v>1</v>
      </c>
      <c r="I198">
        <v>1</v>
      </c>
      <c r="J198">
        <v>1</v>
      </c>
      <c r="K198">
        <v>0.53</v>
      </c>
      <c r="L198" t="s">
        <v>480</v>
      </c>
      <c r="M198" t="s">
        <v>480</v>
      </c>
      <c r="N198" t="s">
        <v>480</v>
      </c>
      <c r="O198" t="s">
        <v>480</v>
      </c>
      <c r="P198" t="s">
        <v>480</v>
      </c>
      <c r="Q198" s="2">
        <v>0.92896174863387981</v>
      </c>
      <c r="R198" s="2">
        <v>9.5890410958904104E-2</v>
      </c>
      <c r="W198" s="5"/>
      <c r="X198" s="5"/>
      <c r="Y198" s="5"/>
      <c r="Z198" s="5"/>
      <c r="AA198" s="2">
        <f t="shared" si="3"/>
        <v>6.6548521595927834</v>
      </c>
      <c r="AB198">
        <f>VLOOKUP(A198,'Innmeldingogutmelding(fra2020)'!A:AY,51,1)</f>
        <v>3</v>
      </c>
    </row>
    <row r="199" spans="1:30" x14ac:dyDescent="0.3">
      <c r="A199" s="7">
        <v>3811</v>
      </c>
      <c r="B199" s="45" t="s">
        <v>498</v>
      </c>
      <c r="C199" s="42" t="s">
        <v>519</v>
      </c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2">
        <f t="shared" si="3"/>
        <v>0</v>
      </c>
      <c r="AB199">
        <f>VLOOKUP(A199,'Innmeldingogutmelding(fra2020)'!A:AY,51,1)</f>
        <v>0</v>
      </c>
    </row>
    <row r="200" spans="1:30" x14ac:dyDescent="0.3">
      <c r="A200" s="7">
        <v>3812</v>
      </c>
      <c r="B200" s="45" t="s">
        <v>157</v>
      </c>
      <c r="C200" s="42" t="s">
        <v>519</v>
      </c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2">
        <f t="shared" si="3"/>
        <v>0</v>
      </c>
      <c r="AB200">
        <f>VLOOKUP(A200,'Innmeldingogutmelding(fra2020)'!A:AY,51,1)</f>
        <v>0</v>
      </c>
    </row>
    <row r="201" spans="1:30" x14ac:dyDescent="0.3">
      <c r="A201" s="7">
        <v>3813</v>
      </c>
      <c r="B201" s="45" t="s">
        <v>158</v>
      </c>
      <c r="C201" s="42" t="s">
        <v>519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2">
        <f t="shared" si="3"/>
        <v>0</v>
      </c>
      <c r="AB201">
        <f>VLOOKUP(A201,'Innmeldingogutmelding(fra2020)'!A:AY,51,1)</f>
        <v>0</v>
      </c>
    </row>
    <row r="202" spans="1:30" x14ac:dyDescent="0.3">
      <c r="A202" s="7">
        <v>3814</v>
      </c>
      <c r="B202" s="45" t="s">
        <v>159</v>
      </c>
      <c r="C202" s="42" t="s">
        <v>519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0.53</v>
      </c>
      <c r="J202" t="s">
        <v>480</v>
      </c>
      <c r="K202" t="s">
        <v>480</v>
      </c>
      <c r="L202" t="s">
        <v>480</v>
      </c>
      <c r="M202" t="s">
        <v>480</v>
      </c>
      <c r="N202" t="s">
        <v>480</v>
      </c>
      <c r="O202" t="s">
        <v>480</v>
      </c>
      <c r="P202" t="s">
        <v>480</v>
      </c>
      <c r="Q202" t="s">
        <v>480</v>
      </c>
      <c r="R202" t="s">
        <v>480</v>
      </c>
      <c r="W202" s="5"/>
      <c r="X202" s="5"/>
      <c r="Y202" s="5"/>
      <c r="Z202" s="5"/>
      <c r="AA202" s="2">
        <f t="shared" si="3"/>
        <v>5.53</v>
      </c>
      <c r="AB202">
        <f>VLOOKUP(A202,'Innmeldingogutmelding(fra2020)'!A:AY,51,1)</f>
        <v>1</v>
      </c>
    </row>
    <row r="203" spans="1:30" x14ac:dyDescent="0.3">
      <c r="A203" s="7">
        <v>3815</v>
      </c>
      <c r="B203" s="45" t="s">
        <v>160</v>
      </c>
      <c r="C203" s="42" t="s">
        <v>519</v>
      </c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2">
        <f t="shared" si="3"/>
        <v>0</v>
      </c>
      <c r="AB203">
        <f>VLOOKUP(A203,'Innmeldingogutmelding(fra2020)'!A:AY,51,1)</f>
        <v>0</v>
      </c>
    </row>
    <row r="204" spans="1:30" x14ac:dyDescent="0.3">
      <c r="A204" s="7">
        <v>3816</v>
      </c>
      <c r="B204" s="45" t="s">
        <v>161</v>
      </c>
      <c r="C204" s="42" t="s">
        <v>519</v>
      </c>
      <c r="D204" t="s">
        <v>480</v>
      </c>
      <c r="E204" t="s">
        <v>480</v>
      </c>
      <c r="F204" t="s">
        <v>480</v>
      </c>
      <c r="G204" t="s">
        <v>480</v>
      </c>
      <c r="H204" t="s">
        <v>480</v>
      </c>
      <c r="I204" t="s">
        <v>480</v>
      </c>
      <c r="J204" t="s">
        <v>480</v>
      </c>
      <c r="K204" t="s">
        <v>480</v>
      </c>
      <c r="L204" t="s">
        <v>480</v>
      </c>
      <c r="M204">
        <v>0.79</v>
      </c>
      <c r="N204" s="2">
        <v>0.42739726027397262</v>
      </c>
      <c r="O204" t="s">
        <v>480</v>
      </c>
      <c r="P204" t="s">
        <v>480</v>
      </c>
      <c r="Q204" t="s">
        <v>480</v>
      </c>
      <c r="R204" t="s">
        <v>480</v>
      </c>
      <c r="S204" s="2">
        <v>0.52054794520547942</v>
      </c>
      <c r="T204" s="7">
        <v>1</v>
      </c>
      <c r="U204" s="2">
        <v>0.43</v>
      </c>
      <c r="V204" s="2"/>
      <c r="W204" s="5"/>
      <c r="X204" s="5"/>
      <c r="Y204" s="5"/>
      <c r="Z204" s="5"/>
      <c r="AA204" s="2">
        <f t="shared" si="3"/>
        <v>3.1679452054794521</v>
      </c>
      <c r="AB204">
        <f>VLOOKUP(A204,'Innmeldingogutmelding(fra2020)'!A:AY,51,1)</f>
        <v>2</v>
      </c>
    </row>
    <row r="205" spans="1:30" x14ac:dyDescent="0.3">
      <c r="A205" s="7">
        <v>3817</v>
      </c>
      <c r="B205" s="45" t="s">
        <v>499</v>
      </c>
      <c r="C205" s="42" t="s">
        <v>519</v>
      </c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2">
        <f t="shared" si="3"/>
        <v>0</v>
      </c>
      <c r="AB205">
        <f>VLOOKUP(A205,'Innmeldingogutmelding(fra2020)'!A:AY,51,1)</f>
        <v>0</v>
      </c>
    </row>
    <row r="206" spans="1:30" x14ac:dyDescent="0.3">
      <c r="A206" s="7">
        <v>3818</v>
      </c>
      <c r="B206" s="45" t="s">
        <v>164</v>
      </c>
      <c r="C206" s="42" t="s">
        <v>519</v>
      </c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2">
        <f t="shared" si="3"/>
        <v>0</v>
      </c>
      <c r="AB206">
        <f>VLOOKUP(A206,'Innmeldingogutmelding(fra2020)'!A:AY,51,1)</f>
        <v>0</v>
      </c>
    </row>
    <row r="207" spans="1:30" x14ac:dyDescent="0.3">
      <c r="A207" s="7">
        <v>3819</v>
      </c>
      <c r="B207" s="45" t="s">
        <v>165</v>
      </c>
      <c r="C207" s="42" t="s">
        <v>519</v>
      </c>
      <c r="D207" t="s">
        <v>480</v>
      </c>
      <c r="E207" t="s">
        <v>480</v>
      </c>
      <c r="F207" t="s">
        <v>480</v>
      </c>
      <c r="G207">
        <v>0.33</v>
      </c>
      <c r="H207">
        <v>1</v>
      </c>
      <c r="I207">
        <v>0.41</v>
      </c>
      <c r="J207" t="s">
        <v>480</v>
      </c>
      <c r="K207" t="s">
        <v>480</v>
      </c>
      <c r="L207" t="s">
        <v>480</v>
      </c>
      <c r="M207" t="s">
        <v>480</v>
      </c>
      <c r="N207" t="s">
        <v>480</v>
      </c>
      <c r="O207" t="s">
        <v>480</v>
      </c>
      <c r="P207" t="s">
        <v>480</v>
      </c>
      <c r="Q207" t="s">
        <v>480</v>
      </c>
      <c r="R207" t="s">
        <v>480</v>
      </c>
      <c r="W207" s="5"/>
      <c r="X207" s="5"/>
      <c r="Y207" s="5"/>
      <c r="Z207" s="5"/>
      <c r="AA207" s="2">
        <f t="shared" si="3"/>
        <v>1.74</v>
      </c>
      <c r="AB207">
        <f>VLOOKUP(A207,'Innmeldingogutmelding(fra2020)'!A:AY,51,1)</f>
        <v>1</v>
      </c>
    </row>
    <row r="208" spans="1:30" x14ac:dyDescent="0.3">
      <c r="A208" s="7">
        <v>3820</v>
      </c>
      <c r="B208" s="45" t="s">
        <v>166</v>
      </c>
      <c r="C208" s="42" t="s">
        <v>519</v>
      </c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2">
        <f t="shared" si="3"/>
        <v>0</v>
      </c>
      <c r="AB208">
        <f>VLOOKUP(A208,'Innmeldingogutmelding(fra2020)'!A:AY,51,1)</f>
        <v>0</v>
      </c>
      <c r="AD208" s="3"/>
    </row>
    <row r="209" spans="1:31" x14ac:dyDescent="0.3">
      <c r="A209" s="7">
        <v>3821</v>
      </c>
      <c r="B209" s="45" t="s">
        <v>167</v>
      </c>
      <c r="C209" s="42" t="s">
        <v>519</v>
      </c>
      <c r="D209" t="s">
        <v>480</v>
      </c>
      <c r="E209" t="s">
        <v>480</v>
      </c>
      <c r="F209" t="s">
        <v>480</v>
      </c>
      <c r="G209">
        <v>0.87</v>
      </c>
      <c r="H209">
        <v>1</v>
      </c>
      <c r="I209">
        <v>1</v>
      </c>
      <c r="J209">
        <v>0.57999999999999996</v>
      </c>
      <c r="K209" t="s">
        <v>480</v>
      </c>
      <c r="L209" t="s">
        <v>480</v>
      </c>
      <c r="M209" t="s">
        <v>480</v>
      </c>
      <c r="N209" t="s">
        <v>480</v>
      </c>
      <c r="O209" t="s">
        <v>480</v>
      </c>
      <c r="P209" t="s">
        <v>480</v>
      </c>
      <c r="Q209" t="s">
        <v>480</v>
      </c>
      <c r="R209" t="s">
        <v>480</v>
      </c>
      <c r="W209" s="5"/>
      <c r="X209" s="5">
        <v>0.81</v>
      </c>
      <c r="Y209" s="5">
        <v>0.16</v>
      </c>
      <c r="Z209" s="5"/>
      <c r="AA209" s="2">
        <f t="shared" si="3"/>
        <v>4.42</v>
      </c>
      <c r="AB209">
        <f>VLOOKUP(A209,'Innmeldingogutmelding(fra2020)'!A:AY,51,1)</f>
        <v>2</v>
      </c>
      <c r="AD209" s="3"/>
      <c r="AE209" s="3"/>
    </row>
    <row r="210" spans="1:31" x14ac:dyDescent="0.3">
      <c r="A210" s="7">
        <v>3822</v>
      </c>
      <c r="B210" s="45" t="s">
        <v>168</v>
      </c>
      <c r="C210" s="42" t="s">
        <v>519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2">
        <f t="shared" si="3"/>
        <v>0</v>
      </c>
      <c r="AB210">
        <f>VLOOKUP(A210,'Innmeldingogutmelding(fra2020)'!A:AY,51,1)</f>
        <v>0</v>
      </c>
      <c r="AD210" s="7"/>
      <c r="AE210" s="3"/>
    </row>
    <row r="211" spans="1:31" x14ac:dyDescent="0.3">
      <c r="A211" s="7">
        <v>3823</v>
      </c>
      <c r="B211" s="45" t="s">
        <v>169</v>
      </c>
      <c r="C211" s="42" t="s">
        <v>519</v>
      </c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2">
        <f t="shared" si="3"/>
        <v>0</v>
      </c>
      <c r="AB211">
        <f>VLOOKUP(A211,'Innmeldingogutmelding(fra2020)'!A:AY,51,1)</f>
        <v>0</v>
      </c>
    </row>
    <row r="212" spans="1:31" x14ac:dyDescent="0.3">
      <c r="A212" s="7">
        <v>3824</v>
      </c>
      <c r="B212" s="45" t="s">
        <v>170</v>
      </c>
      <c r="C212" s="42" t="s">
        <v>519</v>
      </c>
      <c r="D212">
        <v>0.3</v>
      </c>
      <c r="E212" t="s">
        <v>480</v>
      </c>
      <c r="F212" t="s">
        <v>480</v>
      </c>
      <c r="G212" t="s">
        <v>480</v>
      </c>
      <c r="H212" t="s">
        <v>480</v>
      </c>
      <c r="I212" t="s">
        <v>480</v>
      </c>
      <c r="J212" t="s">
        <v>480</v>
      </c>
      <c r="K212" t="s">
        <v>480</v>
      </c>
      <c r="L212" t="s">
        <v>480</v>
      </c>
      <c r="M212" t="s">
        <v>480</v>
      </c>
      <c r="N212" t="s">
        <v>480</v>
      </c>
      <c r="O212" t="s">
        <v>480</v>
      </c>
      <c r="P212" t="s">
        <v>480</v>
      </c>
      <c r="Q212" t="s">
        <v>480</v>
      </c>
      <c r="R212" t="s">
        <v>480</v>
      </c>
      <c r="W212" s="5"/>
      <c r="X212" s="5"/>
      <c r="Y212" s="5"/>
      <c r="Z212" s="5"/>
      <c r="AA212" s="2">
        <f t="shared" si="3"/>
        <v>0.3</v>
      </c>
      <c r="AB212">
        <f>VLOOKUP(A212,'Innmeldingogutmelding(fra2020)'!A:AY,51,1)</f>
        <v>1</v>
      </c>
    </row>
    <row r="213" spans="1:31" x14ac:dyDescent="0.3">
      <c r="A213" s="7">
        <v>3825</v>
      </c>
      <c r="B213" s="45" t="s">
        <v>171</v>
      </c>
      <c r="C213" s="42" t="s">
        <v>519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2">
        <f t="shared" si="3"/>
        <v>0</v>
      </c>
      <c r="AB213">
        <f>VLOOKUP(A213,'Innmeldingogutmelding(fra2020)'!A:AY,51,1)</f>
        <v>0</v>
      </c>
    </row>
    <row r="214" spans="1:31" x14ac:dyDescent="0.3">
      <c r="A214" s="7">
        <v>4201</v>
      </c>
      <c r="B214" s="45" t="s">
        <v>172</v>
      </c>
      <c r="C214" s="42" t="s">
        <v>520</v>
      </c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2">
        <f t="shared" si="3"/>
        <v>0</v>
      </c>
      <c r="AB214">
        <f>VLOOKUP(A214,'Innmeldingogutmelding(fra2020)'!A:AY,51,1)</f>
        <v>0</v>
      </c>
    </row>
    <row r="215" spans="1:31" x14ac:dyDescent="0.3">
      <c r="A215" s="7">
        <v>4202</v>
      </c>
      <c r="B215" s="45" t="s">
        <v>174</v>
      </c>
      <c r="C215" s="42" t="s">
        <v>520</v>
      </c>
      <c r="D215" t="s">
        <v>480</v>
      </c>
      <c r="E215" t="s">
        <v>480</v>
      </c>
      <c r="F215" t="s">
        <v>480</v>
      </c>
      <c r="G215" t="s">
        <v>480</v>
      </c>
      <c r="H215" t="s">
        <v>480</v>
      </c>
      <c r="I215" t="s">
        <v>480</v>
      </c>
      <c r="J215" t="s">
        <v>480</v>
      </c>
      <c r="K215" t="s">
        <v>480</v>
      </c>
      <c r="L215">
        <v>0.39</v>
      </c>
      <c r="M215">
        <v>1</v>
      </c>
      <c r="N215">
        <v>1</v>
      </c>
      <c r="O215" s="2">
        <v>0.41369863013698632</v>
      </c>
      <c r="P215" t="s">
        <v>480</v>
      </c>
      <c r="Q215" t="s">
        <v>480</v>
      </c>
      <c r="R215" t="s">
        <v>480</v>
      </c>
      <c r="W215" s="5"/>
      <c r="X215" s="5"/>
      <c r="Y215" s="5"/>
      <c r="Z215" s="5"/>
      <c r="AA215" s="2">
        <f t="shared" si="3"/>
        <v>2.8036986301369864</v>
      </c>
      <c r="AB215">
        <f>VLOOKUP(A215,'Innmeldingogutmelding(fra2020)'!A:AY,51,1)</f>
        <v>1</v>
      </c>
    </row>
    <row r="216" spans="1:31" x14ac:dyDescent="0.3">
      <c r="A216" s="7">
        <v>4203</v>
      </c>
      <c r="B216" s="45" t="s">
        <v>175</v>
      </c>
      <c r="C216" s="42" t="s">
        <v>520</v>
      </c>
      <c r="D216">
        <v>1</v>
      </c>
      <c r="E216">
        <v>0.35</v>
      </c>
      <c r="F216" t="s">
        <v>480</v>
      </c>
      <c r="G216" t="s">
        <v>480</v>
      </c>
      <c r="H216" t="s">
        <v>480</v>
      </c>
      <c r="I216" t="s">
        <v>480</v>
      </c>
      <c r="J216" t="s">
        <v>480</v>
      </c>
      <c r="K216" t="s">
        <v>480</v>
      </c>
      <c r="L216" t="s">
        <v>480</v>
      </c>
      <c r="M216" t="s">
        <v>480</v>
      </c>
      <c r="N216" t="s">
        <v>480</v>
      </c>
      <c r="O216" t="s">
        <v>480</v>
      </c>
      <c r="P216" t="s">
        <v>480</v>
      </c>
      <c r="Q216" t="s">
        <v>480</v>
      </c>
      <c r="R216" t="s">
        <v>480</v>
      </c>
      <c r="W216" s="5"/>
      <c r="X216" s="5"/>
      <c r="Y216" s="5"/>
      <c r="Z216" s="5"/>
      <c r="AA216" s="2">
        <f t="shared" si="3"/>
        <v>1.35</v>
      </c>
      <c r="AB216">
        <f>VLOOKUP(A216,'Innmeldingogutmelding(fra2020)'!A:AY,51,1)</f>
        <v>1</v>
      </c>
    </row>
    <row r="217" spans="1:31" x14ac:dyDescent="0.3">
      <c r="A217" s="7">
        <v>4204</v>
      </c>
      <c r="B217" s="45" t="s">
        <v>188</v>
      </c>
      <c r="C217" s="42" t="s">
        <v>520</v>
      </c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2">
        <f t="shared" si="3"/>
        <v>0</v>
      </c>
      <c r="AB217">
        <f>VLOOKUP(A217,'Innmeldingogutmelding(fra2020)'!A:AY,51,1)</f>
        <v>0</v>
      </c>
    </row>
    <row r="218" spans="1:31" x14ac:dyDescent="0.3">
      <c r="A218" s="7">
        <v>4205</v>
      </c>
      <c r="B218" s="45" t="s">
        <v>199</v>
      </c>
      <c r="C218" s="42" t="s">
        <v>520</v>
      </c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2">
        <f t="shared" si="3"/>
        <v>0</v>
      </c>
      <c r="AB218">
        <f>VLOOKUP(A218,'Innmeldingogutmelding(fra2020)'!A:AY,51,1)</f>
        <v>0</v>
      </c>
    </row>
    <row r="219" spans="1:31" x14ac:dyDescent="0.3">
      <c r="A219" s="7">
        <v>4206</v>
      </c>
      <c r="B219" s="45" t="s">
        <v>191</v>
      </c>
      <c r="C219" s="42" t="s">
        <v>520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2">
        <f t="shared" si="3"/>
        <v>0</v>
      </c>
      <c r="AB219">
        <f>VLOOKUP(A219,'Innmeldingogutmelding(fra2020)'!A:AY,51,1)</f>
        <v>0</v>
      </c>
    </row>
    <row r="220" spans="1:31" x14ac:dyDescent="0.3">
      <c r="A220" s="7">
        <v>4207</v>
      </c>
      <c r="B220" s="45" t="s">
        <v>192</v>
      </c>
      <c r="C220" s="42" t="s">
        <v>520</v>
      </c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2">
        <f t="shared" si="3"/>
        <v>0</v>
      </c>
      <c r="AB220">
        <f>VLOOKUP(A220,'Innmeldingogutmelding(fra2020)'!A:AY,51,1)</f>
        <v>0</v>
      </c>
    </row>
    <row r="221" spans="1:31" x14ac:dyDescent="0.3">
      <c r="A221" s="7">
        <v>4211</v>
      </c>
      <c r="B221" s="45" t="s">
        <v>176</v>
      </c>
      <c r="C221" s="42" t="s">
        <v>520</v>
      </c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2">
        <f t="shared" si="3"/>
        <v>0</v>
      </c>
      <c r="AB221">
        <f>VLOOKUP(A221,'Innmeldingogutmelding(fra2020)'!A:AY,51,1)</f>
        <v>0</v>
      </c>
    </row>
    <row r="222" spans="1:31" x14ac:dyDescent="0.3">
      <c r="A222" s="7">
        <v>4212</v>
      </c>
      <c r="B222" s="45" t="s">
        <v>177</v>
      </c>
      <c r="C222" s="42" t="s">
        <v>520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2">
        <f t="shared" si="3"/>
        <v>0</v>
      </c>
      <c r="AB222">
        <f>VLOOKUP(A222,'Innmeldingogutmelding(fra2020)'!A:AY,51,1)</f>
        <v>0</v>
      </c>
    </row>
    <row r="223" spans="1:31" x14ac:dyDescent="0.3">
      <c r="A223" s="7">
        <v>4213</v>
      </c>
      <c r="B223" s="45" t="s">
        <v>178</v>
      </c>
      <c r="C223" s="42" t="s">
        <v>520</v>
      </c>
      <c r="D223" t="s">
        <v>480</v>
      </c>
      <c r="E223" t="s">
        <v>480</v>
      </c>
      <c r="F223" t="s">
        <v>480</v>
      </c>
      <c r="G223" t="s">
        <v>480</v>
      </c>
      <c r="H223" t="s">
        <v>480</v>
      </c>
      <c r="I223" t="s">
        <v>480</v>
      </c>
      <c r="J223" t="s">
        <v>480</v>
      </c>
      <c r="K223" t="s">
        <v>480</v>
      </c>
      <c r="L223" t="s">
        <v>480</v>
      </c>
      <c r="M223" t="s">
        <v>480</v>
      </c>
      <c r="N223" t="s">
        <v>480</v>
      </c>
      <c r="O223" t="s">
        <v>480</v>
      </c>
      <c r="P223" t="s">
        <v>480</v>
      </c>
      <c r="Q223" t="s">
        <v>480</v>
      </c>
      <c r="R223" t="s">
        <v>480</v>
      </c>
      <c r="S223" s="2">
        <v>0.57999999999999996</v>
      </c>
      <c r="T223" s="2">
        <v>0.44</v>
      </c>
      <c r="U223" s="2"/>
      <c r="V223" s="2"/>
      <c r="W223" s="5"/>
      <c r="X223" s="5"/>
      <c r="Y223" s="5"/>
      <c r="Z223" s="5"/>
      <c r="AA223" s="2">
        <f t="shared" si="3"/>
        <v>1.02</v>
      </c>
      <c r="AB223">
        <f>VLOOKUP(A223,'Innmeldingogutmelding(fra2020)'!A:AY,51,1)</f>
        <v>1</v>
      </c>
    </row>
    <row r="224" spans="1:31" x14ac:dyDescent="0.3">
      <c r="A224" s="7">
        <v>4214</v>
      </c>
      <c r="B224" s="45" t="s">
        <v>179</v>
      </c>
      <c r="C224" s="42" t="s">
        <v>520</v>
      </c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>
        <v>0.52</v>
      </c>
      <c r="Y224" s="5">
        <v>1</v>
      </c>
      <c r="Z224" s="5">
        <v>0.47</v>
      </c>
      <c r="AA224" s="2">
        <f t="shared" si="3"/>
        <v>1.99</v>
      </c>
      <c r="AB224">
        <f>VLOOKUP(A224,'Innmeldingogutmelding(fra2020)'!A:AY,51,1)</f>
        <v>1</v>
      </c>
      <c r="AD224" s="3"/>
    </row>
    <row r="225" spans="1:30" x14ac:dyDescent="0.3">
      <c r="A225" s="7">
        <v>4215</v>
      </c>
      <c r="B225" s="45" t="s">
        <v>180</v>
      </c>
      <c r="C225" s="42" t="s">
        <v>520</v>
      </c>
      <c r="D225" t="s">
        <v>480</v>
      </c>
      <c r="E225" t="s">
        <v>480</v>
      </c>
      <c r="F225">
        <v>0.35</v>
      </c>
      <c r="G225">
        <v>1</v>
      </c>
      <c r="H225">
        <v>0.56000000000000005</v>
      </c>
      <c r="I225" t="s">
        <v>480</v>
      </c>
      <c r="J225" t="s">
        <v>480</v>
      </c>
      <c r="K225" t="s">
        <v>480</v>
      </c>
      <c r="L225" t="s">
        <v>480</v>
      </c>
      <c r="M225" t="s">
        <v>480</v>
      </c>
      <c r="N225" t="s">
        <v>480</v>
      </c>
      <c r="O225" t="s">
        <v>480</v>
      </c>
      <c r="P225" t="s">
        <v>480</v>
      </c>
      <c r="Q225" t="s">
        <v>480</v>
      </c>
      <c r="R225" t="s">
        <v>480</v>
      </c>
      <c r="W225" s="5"/>
      <c r="X225" s="5"/>
      <c r="Y225" s="5"/>
      <c r="Z225" s="5"/>
      <c r="AA225" s="2">
        <f t="shared" si="3"/>
        <v>1.9100000000000001</v>
      </c>
      <c r="AB225">
        <f>VLOOKUP(A225,'Innmeldingogutmelding(fra2020)'!A:AY,51,1)</f>
        <v>1</v>
      </c>
      <c r="AD225" s="3"/>
    </row>
    <row r="226" spans="1:30" x14ac:dyDescent="0.3">
      <c r="A226" s="7">
        <v>4216</v>
      </c>
      <c r="B226" s="45" t="s">
        <v>181</v>
      </c>
      <c r="C226" s="42" t="s">
        <v>520</v>
      </c>
      <c r="D226" t="s">
        <v>480</v>
      </c>
      <c r="E226" t="s">
        <v>480</v>
      </c>
      <c r="F226" t="s">
        <v>480</v>
      </c>
      <c r="G226" t="s">
        <v>480</v>
      </c>
      <c r="H226" t="s">
        <v>480</v>
      </c>
      <c r="I226" t="s">
        <v>480</v>
      </c>
      <c r="J226" t="s">
        <v>480</v>
      </c>
      <c r="K226" t="s">
        <v>480</v>
      </c>
      <c r="L226" t="s">
        <v>480</v>
      </c>
      <c r="M226" t="s">
        <v>480</v>
      </c>
      <c r="N226" t="s">
        <v>480</v>
      </c>
      <c r="O226" t="s">
        <v>480</v>
      </c>
      <c r="P226" t="s">
        <v>480</v>
      </c>
      <c r="Q226" t="s">
        <v>480</v>
      </c>
      <c r="R226" t="s">
        <v>480</v>
      </c>
      <c r="S226" s="2">
        <v>0.91</v>
      </c>
      <c r="T226" s="2">
        <v>0.11</v>
      </c>
      <c r="U226" s="2"/>
      <c r="V226" s="2"/>
      <c r="W226" s="5"/>
      <c r="X226" s="5"/>
      <c r="Y226" s="5"/>
      <c r="Z226" s="5"/>
      <c r="AA226" s="2">
        <f t="shared" si="3"/>
        <v>1.02</v>
      </c>
      <c r="AB226">
        <f>VLOOKUP(A226,'Innmeldingogutmelding(fra2020)'!A:AY,51,1)</f>
        <v>1</v>
      </c>
    </row>
    <row r="227" spans="1:30" x14ac:dyDescent="0.3">
      <c r="A227" s="7">
        <v>4217</v>
      </c>
      <c r="B227" s="45" t="s">
        <v>182</v>
      </c>
      <c r="C227" s="42" t="s">
        <v>520</v>
      </c>
      <c r="D227">
        <v>0.88</v>
      </c>
      <c r="E227">
        <v>0.12</v>
      </c>
      <c r="F227" t="s">
        <v>480</v>
      </c>
      <c r="G227" t="s">
        <v>480</v>
      </c>
      <c r="H227" t="s">
        <v>480</v>
      </c>
      <c r="I227" t="s">
        <v>480</v>
      </c>
      <c r="J227" t="s">
        <v>480</v>
      </c>
      <c r="K227" t="s">
        <v>480</v>
      </c>
      <c r="L227" t="s">
        <v>480</v>
      </c>
      <c r="M227" t="s">
        <v>480</v>
      </c>
      <c r="N227" t="s">
        <v>480</v>
      </c>
      <c r="O227" t="s">
        <v>480</v>
      </c>
      <c r="P227" t="s">
        <v>480</v>
      </c>
      <c r="Q227" t="s">
        <v>480</v>
      </c>
      <c r="R227" t="s">
        <v>480</v>
      </c>
      <c r="W227" s="5"/>
      <c r="X227" s="5"/>
      <c r="Y227" s="5"/>
      <c r="Z227" s="5"/>
      <c r="AA227" s="2">
        <f t="shared" si="3"/>
        <v>1</v>
      </c>
      <c r="AB227">
        <f>VLOOKUP(A227,'Innmeldingogutmelding(fra2020)'!A:AY,51,1)</f>
        <v>1</v>
      </c>
    </row>
    <row r="228" spans="1:30" x14ac:dyDescent="0.3">
      <c r="A228" s="7">
        <v>4218</v>
      </c>
      <c r="B228" s="45" t="s">
        <v>183</v>
      </c>
      <c r="C228" s="42" t="s">
        <v>520</v>
      </c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2">
        <f t="shared" si="3"/>
        <v>0</v>
      </c>
      <c r="AB228">
        <f>VLOOKUP(A228,'Innmeldingogutmelding(fra2020)'!A:AY,51,1)</f>
        <v>0</v>
      </c>
    </row>
    <row r="229" spans="1:30" x14ac:dyDescent="0.3">
      <c r="A229" s="7">
        <v>4219</v>
      </c>
      <c r="B229" s="45" t="s">
        <v>500</v>
      </c>
      <c r="C229" s="42" t="s">
        <v>520</v>
      </c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2">
        <f t="shared" si="3"/>
        <v>0</v>
      </c>
      <c r="AB229">
        <f>VLOOKUP(A229,'Innmeldingogutmelding(fra2020)'!A:AY,51,1)</f>
        <v>0</v>
      </c>
    </row>
    <row r="230" spans="1:30" x14ac:dyDescent="0.3">
      <c r="A230" s="7">
        <v>4220</v>
      </c>
      <c r="B230" s="45" t="s">
        <v>185</v>
      </c>
      <c r="C230" s="42" t="s">
        <v>520</v>
      </c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2">
        <f t="shared" si="3"/>
        <v>0</v>
      </c>
      <c r="AB230">
        <f>VLOOKUP(A230,'Innmeldingogutmelding(fra2020)'!A:AY,51,1)</f>
        <v>0</v>
      </c>
    </row>
    <row r="231" spans="1:30" x14ac:dyDescent="0.3">
      <c r="A231" s="7">
        <v>4221</v>
      </c>
      <c r="B231" s="45" t="s">
        <v>186</v>
      </c>
      <c r="C231" s="42" t="s">
        <v>520</v>
      </c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2">
        <f t="shared" si="3"/>
        <v>0</v>
      </c>
      <c r="AB231">
        <f>VLOOKUP(A231,'Innmeldingogutmelding(fra2020)'!A:AY,51,1)</f>
        <v>0</v>
      </c>
    </row>
    <row r="232" spans="1:30" x14ac:dyDescent="0.3">
      <c r="A232" s="7">
        <v>4222</v>
      </c>
      <c r="B232" s="45" t="s">
        <v>187</v>
      </c>
      <c r="C232" s="42" t="s">
        <v>520</v>
      </c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2">
        <f t="shared" si="3"/>
        <v>0</v>
      </c>
      <c r="AB232">
        <f>VLOOKUP(A232,'Innmeldingogutmelding(fra2020)'!A:AY,51,1)</f>
        <v>0</v>
      </c>
    </row>
    <row r="233" spans="1:30" x14ac:dyDescent="0.3">
      <c r="A233" s="7">
        <v>4223</v>
      </c>
      <c r="B233" s="45" t="s">
        <v>193</v>
      </c>
      <c r="C233" s="42" t="s">
        <v>520</v>
      </c>
      <c r="E233" t="s">
        <v>480</v>
      </c>
      <c r="F233" t="s">
        <v>480</v>
      </c>
      <c r="G233" t="s">
        <v>480</v>
      </c>
      <c r="H233">
        <v>0.86</v>
      </c>
      <c r="I233">
        <v>1</v>
      </c>
      <c r="J233">
        <v>0.52</v>
      </c>
      <c r="K233" t="s">
        <v>480</v>
      </c>
      <c r="L233" t="s">
        <v>480</v>
      </c>
      <c r="M233" t="s">
        <v>480</v>
      </c>
      <c r="N233" t="s">
        <v>480</v>
      </c>
      <c r="O233" t="s">
        <v>480</v>
      </c>
      <c r="P233" t="s">
        <v>480</v>
      </c>
      <c r="Q233" t="s">
        <v>480</v>
      </c>
      <c r="R233" t="s">
        <v>480</v>
      </c>
      <c r="W233" s="5"/>
      <c r="X233" s="5"/>
      <c r="Y233" s="5"/>
      <c r="Z233" s="5"/>
      <c r="AA233" s="2">
        <f t="shared" si="3"/>
        <v>2.38</v>
      </c>
      <c r="AB233">
        <f>VLOOKUP(A233,'Innmeldingogutmelding(fra2020)'!A:AY,51,1)</f>
        <v>1</v>
      </c>
    </row>
    <row r="234" spans="1:30" x14ac:dyDescent="0.3">
      <c r="A234" s="7">
        <v>4224</v>
      </c>
      <c r="B234" s="45" t="s">
        <v>197</v>
      </c>
      <c r="C234" s="42" t="s">
        <v>520</v>
      </c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2">
        <f t="shared" si="3"/>
        <v>0</v>
      </c>
      <c r="AB234">
        <f>VLOOKUP(A234,'Innmeldingogutmelding(fra2020)'!A:AY,51,1)</f>
        <v>0</v>
      </c>
    </row>
    <row r="235" spans="1:30" x14ac:dyDescent="0.3">
      <c r="A235" s="7">
        <v>4225</v>
      </c>
      <c r="B235" s="45" t="s">
        <v>200</v>
      </c>
      <c r="C235" s="42" t="s">
        <v>520</v>
      </c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2">
        <f t="shared" si="3"/>
        <v>0</v>
      </c>
      <c r="AB235">
        <f>VLOOKUP(A235,'Innmeldingogutmelding(fra2020)'!A:AY,51,1)</f>
        <v>0</v>
      </c>
    </row>
    <row r="236" spans="1:30" x14ac:dyDescent="0.3">
      <c r="A236" s="7">
        <v>4226</v>
      </c>
      <c r="B236" s="45" t="s">
        <v>201</v>
      </c>
      <c r="C236" s="42" t="s">
        <v>520</v>
      </c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2">
        <f t="shared" si="3"/>
        <v>0</v>
      </c>
      <c r="AB236">
        <f>VLOOKUP(A236,'Innmeldingogutmelding(fra2020)'!A:AY,51,1)</f>
        <v>0</v>
      </c>
    </row>
    <row r="237" spans="1:30" x14ac:dyDescent="0.3">
      <c r="A237" s="7">
        <v>4227</v>
      </c>
      <c r="B237" s="45" t="s">
        <v>202</v>
      </c>
      <c r="C237" s="42" t="s">
        <v>520</v>
      </c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2">
        <f t="shared" si="3"/>
        <v>0</v>
      </c>
      <c r="AB237">
        <f>VLOOKUP(A237,'Innmeldingogutmelding(fra2020)'!A:AY,51,1)</f>
        <v>0</v>
      </c>
    </row>
    <row r="238" spans="1:30" x14ac:dyDescent="0.3">
      <c r="A238" s="7">
        <v>4228</v>
      </c>
      <c r="B238" s="45" t="s">
        <v>203</v>
      </c>
      <c r="C238" s="42" t="s">
        <v>520</v>
      </c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2">
        <f t="shared" si="3"/>
        <v>0</v>
      </c>
      <c r="AB238">
        <f>VLOOKUP(A238,'Innmeldingogutmelding(fra2020)'!A:AY,51,1)</f>
        <v>0</v>
      </c>
    </row>
    <row r="239" spans="1:30" x14ac:dyDescent="0.3">
      <c r="A239" s="7">
        <v>4601</v>
      </c>
      <c r="B239" s="45" t="s">
        <v>231</v>
      </c>
      <c r="C239" s="42" t="s">
        <v>521</v>
      </c>
      <c r="D239" t="s">
        <v>480</v>
      </c>
      <c r="E239">
        <v>0.36</v>
      </c>
      <c r="F239">
        <v>1</v>
      </c>
      <c r="G239">
        <v>1</v>
      </c>
      <c r="H239">
        <v>1</v>
      </c>
      <c r="I239">
        <v>1</v>
      </c>
      <c r="J239">
        <v>0.62</v>
      </c>
      <c r="K239" t="s">
        <v>480</v>
      </c>
      <c r="L239" t="s">
        <v>480</v>
      </c>
      <c r="M239" t="s">
        <v>480</v>
      </c>
      <c r="N239" t="s">
        <v>480</v>
      </c>
      <c r="O239" t="s">
        <v>480</v>
      </c>
      <c r="P239" t="s">
        <v>480</v>
      </c>
      <c r="Q239" t="s">
        <v>480</v>
      </c>
      <c r="R239" t="s">
        <v>480</v>
      </c>
      <c r="W239" s="5"/>
      <c r="X239" s="5"/>
      <c r="Y239" s="5"/>
      <c r="Z239" s="5"/>
      <c r="AA239" s="2">
        <f t="shared" si="3"/>
        <v>4.9799999999999995</v>
      </c>
      <c r="AB239">
        <f>VLOOKUP(A239,'Innmeldingogutmelding(fra2020)'!A:AY,51,1)</f>
        <v>1</v>
      </c>
    </row>
    <row r="240" spans="1:30" x14ac:dyDescent="0.3">
      <c r="A240" s="7">
        <v>4602</v>
      </c>
      <c r="B240" s="45" t="s">
        <v>501</v>
      </c>
      <c r="C240" s="42" t="s">
        <v>521</v>
      </c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2">
        <f t="shared" si="3"/>
        <v>0</v>
      </c>
      <c r="AB240">
        <f>VLOOKUP(A240,'Innmeldingogutmelding(fra2020)'!A:AY,51,1)</f>
        <v>0</v>
      </c>
    </row>
    <row r="241" spans="1:28" x14ac:dyDescent="0.3">
      <c r="A241" s="7">
        <v>4611</v>
      </c>
      <c r="B241" s="45" t="s">
        <v>233</v>
      </c>
      <c r="C241" s="42" t="s">
        <v>521</v>
      </c>
      <c r="D241">
        <v>0.88</v>
      </c>
      <c r="E241">
        <v>0.64</v>
      </c>
      <c r="F241" t="s">
        <v>480</v>
      </c>
      <c r="G241" t="s">
        <v>480</v>
      </c>
      <c r="H241" t="s">
        <v>480</v>
      </c>
      <c r="I241" t="s">
        <v>480</v>
      </c>
      <c r="J241" t="s">
        <v>480</v>
      </c>
      <c r="K241" t="s">
        <v>480</v>
      </c>
      <c r="L241" t="s">
        <v>480</v>
      </c>
      <c r="M241" t="s">
        <v>480</v>
      </c>
      <c r="N241" t="s">
        <v>480</v>
      </c>
      <c r="O241" t="s">
        <v>480</v>
      </c>
      <c r="P241" t="s">
        <v>480</v>
      </c>
      <c r="Q241" t="s">
        <v>480</v>
      </c>
      <c r="R241" t="s">
        <v>480</v>
      </c>
      <c r="W241" s="5"/>
      <c r="X241" s="5"/>
      <c r="Y241" s="5"/>
      <c r="Z241" s="5"/>
      <c r="AA241" s="2">
        <f t="shared" si="3"/>
        <v>1.52</v>
      </c>
      <c r="AB241">
        <f>VLOOKUP(A241,'Innmeldingogutmelding(fra2020)'!A:AY,51,1)</f>
        <v>1</v>
      </c>
    </row>
    <row r="242" spans="1:28" x14ac:dyDescent="0.3">
      <c r="A242" s="7">
        <v>4612</v>
      </c>
      <c r="B242" s="45" t="s">
        <v>234</v>
      </c>
      <c r="C242" s="42" t="s">
        <v>521</v>
      </c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2">
        <f t="shared" si="3"/>
        <v>0</v>
      </c>
      <c r="AB242">
        <f>VLOOKUP(A242,'Innmeldingogutmelding(fra2020)'!A:AY,51,1)</f>
        <v>0</v>
      </c>
    </row>
    <row r="243" spans="1:28" x14ac:dyDescent="0.3">
      <c r="A243" s="7">
        <v>4613</v>
      </c>
      <c r="B243" s="45" t="s">
        <v>235</v>
      </c>
      <c r="C243" s="42" t="s">
        <v>521</v>
      </c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2">
        <f t="shared" si="3"/>
        <v>0</v>
      </c>
      <c r="AB243">
        <f>VLOOKUP(A243,'Innmeldingogutmelding(fra2020)'!A:AY,51,1)</f>
        <v>0</v>
      </c>
    </row>
    <row r="244" spans="1:28" x14ac:dyDescent="0.3">
      <c r="A244" s="7">
        <v>4614</v>
      </c>
      <c r="B244" s="45" t="s">
        <v>236</v>
      </c>
      <c r="C244" s="42" t="s">
        <v>521</v>
      </c>
      <c r="D244" t="s">
        <v>480</v>
      </c>
      <c r="E244">
        <v>0.36</v>
      </c>
      <c r="F244">
        <v>1</v>
      </c>
      <c r="G244">
        <v>1</v>
      </c>
      <c r="H244">
        <v>1</v>
      </c>
      <c r="I244">
        <v>1</v>
      </c>
      <c r="J244">
        <v>0.62</v>
      </c>
      <c r="K244" t="s">
        <v>480</v>
      </c>
      <c r="L244" t="s">
        <v>480</v>
      </c>
      <c r="M244" t="s">
        <v>480</v>
      </c>
      <c r="N244" s="2">
        <v>0.79452054794520555</v>
      </c>
      <c r="O244">
        <v>1</v>
      </c>
      <c r="P244">
        <v>1</v>
      </c>
      <c r="Q244">
        <v>1</v>
      </c>
      <c r="R244" s="2">
        <v>0.50136986301369868</v>
      </c>
      <c r="W244" s="5"/>
      <c r="X244" s="5"/>
      <c r="Y244" s="5"/>
      <c r="Z244" s="5"/>
      <c r="AA244" s="2">
        <f t="shared" si="3"/>
        <v>9.2758904109589029</v>
      </c>
      <c r="AB244">
        <f>VLOOKUP(A244,'Innmeldingogutmelding(fra2020)'!A:AY,51,1)</f>
        <v>2</v>
      </c>
    </row>
    <row r="245" spans="1:28" x14ac:dyDescent="0.3">
      <c r="A245" s="7">
        <v>4615</v>
      </c>
      <c r="B245" s="45" t="s">
        <v>237</v>
      </c>
      <c r="C245" s="42" t="s">
        <v>521</v>
      </c>
      <c r="D245" t="s">
        <v>480</v>
      </c>
      <c r="E245">
        <v>0.36</v>
      </c>
      <c r="F245">
        <v>1</v>
      </c>
      <c r="G245">
        <v>1</v>
      </c>
      <c r="H245">
        <v>1</v>
      </c>
      <c r="I245">
        <v>1</v>
      </c>
      <c r="J245">
        <v>1</v>
      </c>
      <c r="K245">
        <v>1</v>
      </c>
      <c r="L245">
        <v>1</v>
      </c>
      <c r="M245">
        <v>1</v>
      </c>
      <c r="N245" s="2">
        <v>0.53150684931506853</v>
      </c>
      <c r="O245" t="s">
        <v>480</v>
      </c>
      <c r="P245" t="s">
        <v>480</v>
      </c>
      <c r="Q245" t="s">
        <v>480</v>
      </c>
      <c r="R245" t="s">
        <v>480</v>
      </c>
      <c r="W245" s="5"/>
      <c r="X245" s="5"/>
      <c r="Y245" s="5"/>
      <c r="Z245" s="5"/>
      <c r="AA245" s="2">
        <f t="shared" si="3"/>
        <v>8.8915068493150677</v>
      </c>
      <c r="AB245">
        <f>VLOOKUP(A245,'Innmeldingogutmelding(fra2020)'!A:AY,51,1)</f>
        <v>1</v>
      </c>
    </row>
    <row r="246" spans="1:28" x14ac:dyDescent="0.3">
      <c r="A246" s="7">
        <v>4616</v>
      </c>
      <c r="B246" s="45" t="s">
        <v>238</v>
      </c>
      <c r="C246" s="42" t="s">
        <v>521</v>
      </c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2">
        <f t="shared" si="3"/>
        <v>0</v>
      </c>
      <c r="AB246">
        <f>VLOOKUP(A246,'Innmeldingogutmelding(fra2020)'!A:AY,51,1)</f>
        <v>0</v>
      </c>
    </row>
    <row r="247" spans="1:28" x14ac:dyDescent="0.3">
      <c r="A247" s="7">
        <v>4617</v>
      </c>
      <c r="B247" s="45" t="s">
        <v>239</v>
      </c>
      <c r="C247" s="42" t="s">
        <v>521</v>
      </c>
      <c r="D247">
        <v>1</v>
      </c>
      <c r="E247">
        <v>0.64</v>
      </c>
      <c r="F247" t="s">
        <v>480</v>
      </c>
      <c r="G247" t="s">
        <v>480</v>
      </c>
      <c r="H247" t="s">
        <v>480</v>
      </c>
      <c r="I247" t="s">
        <v>480</v>
      </c>
      <c r="J247" t="s">
        <v>480</v>
      </c>
      <c r="K247" t="s">
        <v>480</v>
      </c>
      <c r="L247">
        <v>0.41</v>
      </c>
      <c r="M247">
        <v>0.46</v>
      </c>
      <c r="N247" t="s">
        <v>480</v>
      </c>
      <c r="O247" s="2">
        <v>0.49180327868852458</v>
      </c>
      <c r="P247">
        <v>1</v>
      </c>
      <c r="Q247" s="2">
        <v>0.49863013698630138</v>
      </c>
      <c r="R247" t="s">
        <v>480</v>
      </c>
      <c r="W247" s="5"/>
      <c r="X247" s="5"/>
      <c r="Y247" s="5"/>
      <c r="Z247" s="5"/>
      <c r="AA247" s="2">
        <f t="shared" si="3"/>
        <v>4.5004334156748271</v>
      </c>
      <c r="AB247">
        <f>VLOOKUP(A247,'Innmeldingogutmelding(fra2020)'!A:AY,51,1)</f>
        <v>3</v>
      </c>
    </row>
    <row r="248" spans="1:28" x14ac:dyDescent="0.3">
      <c r="A248" s="7">
        <v>4618</v>
      </c>
      <c r="B248" s="45" t="s">
        <v>242</v>
      </c>
      <c r="C248" s="42" t="s">
        <v>521</v>
      </c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2">
        <f t="shared" si="3"/>
        <v>0</v>
      </c>
      <c r="AB248">
        <f>VLOOKUP(A248,'Innmeldingogutmelding(fra2020)'!A:AY,51,1)</f>
        <v>0</v>
      </c>
    </row>
    <row r="249" spans="1:28" x14ac:dyDescent="0.3">
      <c r="A249" s="7">
        <v>4619</v>
      </c>
      <c r="B249" s="45" t="s">
        <v>243</v>
      </c>
      <c r="C249" s="42" t="s">
        <v>521</v>
      </c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2">
        <f t="shared" si="3"/>
        <v>0</v>
      </c>
      <c r="AB249">
        <f>VLOOKUP(A249,'Innmeldingogutmelding(fra2020)'!A:AY,51,1)</f>
        <v>0</v>
      </c>
    </row>
    <row r="250" spans="1:28" x14ac:dyDescent="0.3">
      <c r="A250" s="7">
        <v>4620</v>
      </c>
      <c r="B250" s="45" t="s">
        <v>244</v>
      </c>
      <c r="C250" s="42" t="s">
        <v>521</v>
      </c>
      <c r="D250">
        <v>0.87</v>
      </c>
      <c r="E250">
        <v>1</v>
      </c>
      <c r="F250" t="s">
        <v>480</v>
      </c>
      <c r="G250" t="s">
        <v>480</v>
      </c>
      <c r="H250" t="s">
        <v>480</v>
      </c>
      <c r="I250" t="s">
        <v>480</v>
      </c>
      <c r="J250" t="s">
        <v>480</v>
      </c>
      <c r="K250" t="s">
        <v>480</v>
      </c>
      <c r="L250" t="s">
        <v>480</v>
      </c>
      <c r="M250" t="s">
        <v>480</v>
      </c>
      <c r="N250" t="s">
        <v>480</v>
      </c>
      <c r="O250" t="s">
        <v>480</v>
      </c>
      <c r="P250" t="s">
        <v>480</v>
      </c>
      <c r="Q250" t="s">
        <v>480</v>
      </c>
      <c r="R250" t="s">
        <v>480</v>
      </c>
      <c r="W250" s="5"/>
      <c r="X250" s="5"/>
      <c r="Y250" s="5"/>
      <c r="Z250" s="5"/>
      <c r="AA250" s="2">
        <f t="shared" si="3"/>
        <v>1.87</v>
      </c>
      <c r="AB250">
        <f>VLOOKUP(A250,'Innmeldingogutmelding(fra2020)'!A:AY,51,1)</f>
        <v>1</v>
      </c>
    </row>
    <row r="251" spans="1:28" x14ac:dyDescent="0.3">
      <c r="A251" s="7">
        <v>4621</v>
      </c>
      <c r="B251" s="45" t="s">
        <v>246</v>
      </c>
      <c r="C251" s="42" t="s">
        <v>521</v>
      </c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2">
        <f t="shared" si="3"/>
        <v>0</v>
      </c>
      <c r="AB251">
        <f>VLOOKUP(A251,'Innmeldingogutmelding(fra2020)'!A:AY,51,1)</f>
        <v>0</v>
      </c>
    </row>
    <row r="252" spans="1:28" x14ac:dyDescent="0.3">
      <c r="A252" s="7">
        <v>4622</v>
      </c>
      <c r="B252" s="45" t="s">
        <v>247</v>
      </c>
      <c r="C252" s="42" t="s">
        <v>521</v>
      </c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2">
        <f t="shared" si="3"/>
        <v>0</v>
      </c>
      <c r="AB252">
        <f>VLOOKUP(A252,'Innmeldingogutmelding(fra2020)'!A:AY,51,1)</f>
        <v>0</v>
      </c>
    </row>
    <row r="253" spans="1:28" x14ac:dyDescent="0.3">
      <c r="A253" s="7">
        <v>4623</v>
      </c>
      <c r="B253" s="45" t="s">
        <v>249</v>
      </c>
      <c r="C253" s="42" t="s">
        <v>521</v>
      </c>
      <c r="D253" t="s">
        <v>480</v>
      </c>
      <c r="E253" t="s">
        <v>480</v>
      </c>
      <c r="F253">
        <v>0.52</v>
      </c>
      <c r="G253" s="2">
        <v>0.52876712328767128</v>
      </c>
      <c r="H253" t="s">
        <v>480</v>
      </c>
      <c r="I253" t="s">
        <v>480</v>
      </c>
      <c r="J253" t="s">
        <v>480</v>
      </c>
      <c r="K253" t="s">
        <v>480</v>
      </c>
      <c r="L253" t="s">
        <v>480</v>
      </c>
      <c r="M253" t="s">
        <v>480</v>
      </c>
      <c r="N253" t="s">
        <v>480</v>
      </c>
      <c r="O253" t="s">
        <v>480</v>
      </c>
      <c r="P253" t="s">
        <v>480</v>
      </c>
      <c r="Q253" t="s">
        <v>480</v>
      </c>
      <c r="R253" t="s">
        <v>480</v>
      </c>
      <c r="W253" s="5"/>
      <c r="X253" s="5"/>
      <c r="Y253" s="5"/>
      <c r="Z253" s="5"/>
      <c r="AA253" s="2">
        <f t="shared" si="3"/>
        <v>1.0487671232876714</v>
      </c>
      <c r="AB253">
        <f>VLOOKUP(A253,'Innmeldingogutmelding(fra2020)'!A:AY,51,1)</f>
        <v>1</v>
      </c>
    </row>
    <row r="254" spans="1:28" x14ac:dyDescent="0.3">
      <c r="A254" s="7">
        <v>4624</v>
      </c>
      <c r="B254" s="45" t="s">
        <v>502</v>
      </c>
      <c r="C254" s="42" t="s">
        <v>521</v>
      </c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2">
        <f t="shared" si="3"/>
        <v>0</v>
      </c>
      <c r="AB254">
        <f>VLOOKUP(A254,'Innmeldingogutmelding(fra2020)'!A:AY,51,1)</f>
        <v>0</v>
      </c>
    </row>
    <row r="255" spans="1:28" x14ac:dyDescent="0.3">
      <c r="A255" s="7">
        <v>4625</v>
      </c>
      <c r="B255" s="45" t="s">
        <v>250</v>
      </c>
      <c r="C255" s="42" t="s">
        <v>521</v>
      </c>
      <c r="D255" t="s">
        <v>480</v>
      </c>
      <c r="E255">
        <v>0.36</v>
      </c>
      <c r="F255">
        <v>1</v>
      </c>
      <c r="G255">
        <v>1</v>
      </c>
      <c r="H255">
        <v>1</v>
      </c>
      <c r="I255">
        <v>1</v>
      </c>
      <c r="J255">
        <v>1</v>
      </c>
      <c r="K255">
        <v>1</v>
      </c>
      <c r="L255">
        <v>1</v>
      </c>
      <c r="M255">
        <v>1</v>
      </c>
      <c r="N255">
        <v>1</v>
      </c>
      <c r="O255" t="s">
        <v>480</v>
      </c>
      <c r="P255" t="s">
        <v>480</v>
      </c>
      <c r="Q255" t="s">
        <v>480</v>
      </c>
      <c r="R255" t="s">
        <v>480</v>
      </c>
      <c r="W255" s="5"/>
      <c r="X255" s="5"/>
      <c r="Y255" s="5"/>
      <c r="Z255" s="5"/>
      <c r="AA255" s="2">
        <f t="shared" si="3"/>
        <v>9.36</v>
      </c>
      <c r="AB255">
        <f>VLOOKUP(A255,'Innmeldingogutmelding(fra2020)'!A:AY,51,1)</f>
        <v>1</v>
      </c>
    </row>
    <row r="256" spans="1:28" x14ac:dyDescent="0.3">
      <c r="A256" s="7">
        <v>4626</v>
      </c>
      <c r="B256" s="45" t="s">
        <v>258</v>
      </c>
      <c r="C256" s="42" t="s">
        <v>521</v>
      </c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2">
        <f t="shared" si="3"/>
        <v>0</v>
      </c>
      <c r="AB256">
        <f>VLOOKUP(A256,'Innmeldingogutmelding(fra2020)'!A:AY,51,1)</f>
        <v>0</v>
      </c>
    </row>
    <row r="257" spans="1:31" x14ac:dyDescent="0.3">
      <c r="A257" s="7">
        <v>4627</v>
      </c>
      <c r="B257" s="45" t="s">
        <v>253</v>
      </c>
      <c r="C257" s="42" t="s">
        <v>521</v>
      </c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2">
        <f t="shared" si="3"/>
        <v>0</v>
      </c>
      <c r="AB257">
        <f>VLOOKUP(A257,'Innmeldingogutmelding(fra2020)'!A:AY,51,1)</f>
        <v>0</v>
      </c>
    </row>
    <row r="258" spans="1:31" x14ac:dyDescent="0.3">
      <c r="A258" s="7">
        <v>4628</v>
      </c>
      <c r="B258" s="45" t="s">
        <v>254</v>
      </c>
      <c r="C258" s="42" t="s">
        <v>521</v>
      </c>
      <c r="D258" t="s">
        <v>480</v>
      </c>
      <c r="E258">
        <v>0.92</v>
      </c>
      <c r="F258">
        <v>0.23</v>
      </c>
      <c r="G258">
        <v>0.47</v>
      </c>
      <c r="H258">
        <v>0.53</v>
      </c>
      <c r="I258" t="s">
        <v>480</v>
      </c>
      <c r="J258" t="s">
        <v>480</v>
      </c>
      <c r="K258" t="s">
        <v>480</v>
      </c>
      <c r="L258" t="s">
        <v>480</v>
      </c>
      <c r="M258" t="s">
        <v>480</v>
      </c>
      <c r="N258" t="s">
        <v>480</v>
      </c>
      <c r="O258" t="s">
        <v>480</v>
      </c>
      <c r="P258" t="s">
        <v>480</v>
      </c>
      <c r="Q258" t="s">
        <v>480</v>
      </c>
      <c r="R258" t="s">
        <v>480</v>
      </c>
      <c r="W258" s="5"/>
      <c r="X258" s="5"/>
      <c r="Y258" s="5"/>
      <c r="Z258" s="5"/>
      <c r="AA258" s="2">
        <f t="shared" si="3"/>
        <v>2.1500000000000004</v>
      </c>
      <c r="AB258">
        <f>VLOOKUP(A258,'Innmeldingogutmelding(fra2020)'!A:AY,51,1)</f>
        <v>2</v>
      </c>
    </row>
    <row r="259" spans="1:31" x14ac:dyDescent="0.3">
      <c r="A259" s="7">
        <v>4629</v>
      </c>
      <c r="B259" s="45" t="s">
        <v>255</v>
      </c>
      <c r="C259" s="42" t="s">
        <v>521</v>
      </c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2">
        <f t="shared" si="3"/>
        <v>0</v>
      </c>
      <c r="AB259">
        <f>VLOOKUP(A259,'Innmeldingogutmelding(fra2020)'!A:AY,51,1)</f>
        <v>0</v>
      </c>
      <c r="AE259" s="3"/>
    </row>
    <row r="260" spans="1:31" x14ac:dyDescent="0.3">
      <c r="A260" s="7">
        <v>4630</v>
      </c>
      <c r="B260" s="45" t="s">
        <v>256</v>
      </c>
      <c r="C260" s="42" t="s">
        <v>521</v>
      </c>
      <c r="D260" t="s">
        <v>480</v>
      </c>
      <c r="E260" t="s">
        <v>480</v>
      </c>
      <c r="F260" t="s">
        <v>480</v>
      </c>
      <c r="G260" t="s">
        <v>480</v>
      </c>
      <c r="H260">
        <v>0.92</v>
      </c>
      <c r="I260">
        <v>1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1</v>
      </c>
      <c r="P260">
        <v>1</v>
      </c>
      <c r="Q260">
        <v>1</v>
      </c>
      <c r="R260" s="2">
        <v>0.50136986301369868</v>
      </c>
      <c r="W260" s="5">
        <v>0.81</v>
      </c>
      <c r="X260" s="5">
        <v>0.23</v>
      </c>
      <c r="Y260" s="5"/>
      <c r="Z260" s="5"/>
      <c r="AA260" s="2">
        <f t="shared" ref="AA260:AA323" si="4">SUM(D260:Z260)</f>
        <v>11.461369863013699</v>
      </c>
      <c r="AB260">
        <f>VLOOKUP(A260,'Innmeldingogutmelding(fra2020)'!A:AY,51,1)</f>
        <v>2</v>
      </c>
      <c r="AD260" s="3"/>
      <c r="AE260" s="3"/>
    </row>
    <row r="261" spans="1:31" x14ac:dyDescent="0.3">
      <c r="A261" s="7">
        <v>4631</v>
      </c>
      <c r="B261" s="45" t="s">
        <v>503</v>
      </c>
      <c r="C261" s="42" t="s">
        <v>521</v>
      </c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2">
        <f t="shared" si="4"/>
        <v>0</v>
      </c>
      <c r="AB261">
        <f>VLOOKUP(A261,'Innmeldingogutmelding(fra2020)'!A:AY,51,1)</f>
        <v>0</v>
      </c>
      <c r="AD261" s="3"/>
    </row>
    <row r="262" spans="1:31" x14ac:dyDescent="0.3">
      <c r="A262" s="7">
        <v>4632</v>
      </c>
      <c r="B262" s="45" t="s">
        <v>261</v>
      </c>
      <c r="C262" s="42" t="s">
        <v>521</v>
      </c>
      <c r="D262" s="5" t="s">
        <v>480</v>
      </c>
      <c r="E262" s="5" t="s">
        <v>480</v>
      </c>
      <c r="F262" s="5">
        <v>0.84</v>
      </c>
      <c r="G262" s="43">
        <v>1</v>
      </c>
      <c r="H262" s="43">
        <v>1</v>
      </c>
      <c r="I262" s="43">
        <v>1</v>
      </c>
      <c r="J262" s="43">
        <v>1</v>
      </c>
      <c r="K262" s="5">
        <v>0.57999999999999996</v>
      </c>
      <c r="L262" s="5" t="s">
        <v>480</v>
      </c>
      <c r="M262" s="5" t="s">
        <v>480</v>
      </c>
      <c r="N262" s="5" t="s">
        <v>480</v>
      </c>
      <c r="O262" s="5" t="s">
        <v>480</v>
      </c>
      <c r="P262" s="5" t="s">
        <v>480</v>
      </c>
      <c r="Q262" s="5" t="s">
        <v>480</v>
      </c>
      <c r="R262" s="5" t="s">
        <v>480</v>
      </c>
      <c r="S262" s="5"/>
      <c r="T262" s="5"/>
      <c r="U262" s="5">
        <v>0.49</v>
      </c>
      <c r="V262" s="43">
        <v>1</v>
      </c>
      <c r="W262" s="43">
        <v>1</v>
      </c>
      <c r="X262" s="5">
        <v>0.59</v>
      </c>
      <c r="Y262" s="5"/>
      <c r="Z262" s="5"/>
      <c r="AA262" s="2">
        <f t="shared" si="4"/>
        <v>8.5</v>
      </c>
      <c r="AB262">
        <f>VLOOKUP(A262,'Innmeldingogutmelding(fra2020)'!A:AY,51,1)</f>
        <v>2</v>
      </c>
      <c r="AD262" s="3"/>
    </row>
    <row r="263" spans="1:31" x14ac:dyDescent="0.3">
      <c r="A263" s="7">
        <v>4633</v>
      </c>
      <c r="B263" s="45" t="s">
        <v>262</v>
      </c>
      <c r="C263" s="42" t="s">
        <v>521</v>
      </c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2">
        <f t="shared" si="4"/>
        <v>0</v>
      </c>
      <c r="AB263">
        <f>VLOOKUP(A263,'Innmeldingogutmelding(fra2020)'!A:AY,51,1)</f>
        <v>0</v>
      </c>
      <c r="AD263" s="3"/>
    </row>
    <row r="264" spans="1:31" x14ac:dyDescent="0.3">
      <c r="A264" s="7">
        <v>4634</v>
      </c>
      <c r="B264" s="45" t="s">
        <v>504</v>
      </c>
      <c r="C264" s="42" t="s">
        <v>521</v>
      </c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2">
        <f t="shared" si="4"/>
        <v>0</v>
      </c>
      <c r="AB264">
        <f>VLOOKUP(A264,'Innmeldingogutmelding(fra2020)'!A:AY,51,1)</f>
        <v>0</v>
      </c>
    </row>
    <row r="265" spans="1:31" x14ac:dyDescent="0.3">
      <c r="A265" s="7">
        <v>4635</v>
      </c>
      <c r="B265" s="45" t="s">
        <v>267</v>
      </c>
      <c r="C265" s="42" t="s">
        <v>521</v>
      </c>
      <c r="D265" t="s">
        <v>480</v>
      </c>
      <c r="E265">
        <v>0.66</v>
      </c>
      <c r="F265">
        <v>1</v>
      </c>
      <c r="G265">
        <v>1</v>
      </c>
      <c r="H265">
        <v>1</v>
      </c>
      <c r="I265">
        <v>1</v>
      </c>
      <c r="J265">
        <v>0.52</v>
      </c>
      <c r="K265" t="s">
        <v>480</v>
      </c>
      <c r="L265" t="s">
        <v>480</v>
      </c>
      <c r="M265" t="s">
        <v>480</v>
      </c>
      <c r="N265" t="s">
        <v>480</v>
      </c>
      <c r="O265" t="s">
        <v>480</v>
      </c>
      <c r="P265" t="s">
        <v>480</v>
      </c>
      <c r="Q265" t="s">
        <v>480</v>
      </c>
      <c r="R265" t="s">
        <v>480</v>
      </c>
      <c r="W265" s="5"/>
      <c r="X265" s="5"/>
      <c r="Y265" s="5"/>
      <c r="Z265" s="5"/>
      <c r="AA265" s="2">
        <f t="shared" si="4"/>
        <v>5.18</v>
      </c>
      <c r="AB265">
        <f>VLOOKUP(A265,'Innmeldingogutmelding(fra2020)'!A:AY,51,1)</f>
        <v>1</v>
      </c>
    </row>
    <row r="266" spans="1:31" x14ac:dyDescent="0.3">
      <c r="A266" s="7">
        <v>4636</v>
      </c>
      <c r="B266" s="45" t="s">
        <v>268</v>
      </c>
      <c r="C266" s="42" t="s">
        <v>521</v>
      </c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2">
        <f t="shared" si="4"/>
        <v>0</v>
      </c>
      <c r="AB266">
        <f>VLOOKUP(A266,'Innmeldingogutmelding(fra2020)'!A:AY,51,1)</f>
        <v>0</v>
      </c>
    </row>
    <row r="267" spans="1:31" x14ac:dyDescent="0.3">
      <c r="A267" s="7">
        <v>4637</v>
      </c>
      <c r="B267" s="45" t="s">
        <v>269</v>
      </c>
      <c r="C267" s="42" t="s">
        <v>521</v>
      </c>
      <c r="D267" t="s">
        <v>480</v>
      </c>
      <c r="E267" t="s">
        <v>480</v>
      </c>
      <c r="F267">
        <v>0.54</v>
      </c>
      <c r="G267">
        <v>1</v>
      </c>
      <c r="H267">
        <v>1</v>
      </c>
      <c r="I267">
        <v>1</v>
      </c>
      <c r="J267">
        <v>1</v>
      </c>
      <c r="K267">
        <v>1</v>
      </c>
      <c r="L267">
        <v>1</v>
      </c>
      <c r="M267">
        <v>0.76</v>
      </c>
      <c r="N267" t="s">
        <v>480</v>
      </c>
      <c r="O267" t="s">
        <v>480</v>
      </c>
      <c r="P267" t="s">
        <v>480</v>
      </c>
      <c r="Q267" t="s">
        <v>480</v>
      </c>
      <c r="R267" t="s">
        <v>480</v>
      </c>
      <c r="W267" s="5"/>
      <c r="X267" s="5"/>
      <c r="Y267" s="5"/>
      <c r="Z267" s="5"/>
      <c r="AA267" s="2">
        <f t="shared" si="4"/>
        <v>7.3</v>
      </c>
      <c r="AB267">
        <f>VLOOKUP(A267,'Innmeldingogutmelding(fra2020)'!A:AY,51,1)</f>
        <v>1</v>
      </c>
    </row>
    <row r="268" spans="1:31" x14ac:dyDescent="0.3">
      <c r="A268" s="7">
        <v>4638</v>
      </c>
      <c r="B268" s="45" t="s">
        <v>270</v>
      </c>
      <c r="C268" s="42" t="s">
        <v>521</v>
      </c>
      <c r="D268" t="s">
        <v>480</v>
      </c>
      <c r="E268" t="s">
        <v>480</v>
      </c>
      <c r="F268">
        <v>0.85</v>
      </c>
      <c r="G268">
        <v>0.1</v>
      </c>
      <c r="H268" t="s">
        <v>480</v>
      </c>
      <c r="I268">
        <v>0.35</v>
      </c>
      <c r="J268">
        <v>1</v>
      </c>
      <c r="K268">
        <v>0.53</v>
      </c>
      <c r="L268" t="s">
        <v>480</v>
      </c>
      <c r="M268" t="s">
        <v>480</v>
      </c>
      <c r="N268" t="s">
        <v>480</v>
      </c>
      <c r="O268" t="s">
        <v>480</v>
      </c>
      <c r="P268" t="s">
        <v>480</v>
      </c>
      <c r="Q268" s="2">
        <v>0.80821917808219179</v>
      </c>
      <c r="R268" s="2">
        <v>0.41369863013698632</v>
      </c>
      <c r="W268" s="5"/>
      <c r="X268" s="5"/>
      <c r="Y268" s="5"/>
      <c r="Z268" s="5">
        <v>0.34</v>
      </c>
      <c r="AA268" s="2">
        <f t="shared" si="4"/>
        <v>4.3919178082191781</v>
      </c>
      <c r="AB268">
        <f>VLOOKUP(A268,'Innmeldingogutmelding(fra2020)'!A:AY,51,1)</f>
        <v>4</v>
      </c>
    </row>
    <row r="269" spans="1:31" x14ac:dyDescent="0.3">
      <c r="A269" s="7">
        <v>4639</v>
      </c>
      <c r="B269" s="45" t="s">
        <v>271</v>
      </c>
      <c r="C269" s="42" t="s">
        <v>521</v>
      </c>
      <c r="D269">
        <v>0.39</v>
      </c>
      <c r="E269">
        <v>1</v>
      </c>
      <c r="F269">
        <v>1</v>
      </c>
      <c r="G269">
        <v>1</v>
      </c>
      <c r="H269">
        <v>1</v>
      </c>
      <c r="I269">
        <v>0.53</v>
      </c>
      <c r="J269">
        <v>0.48</v>
      </c>
      <c r="K269">
        <v>1</v>
      </c>
      <c r="L269">
        <v>1</v>
      </c>
      <c r="M269">
        <v>1</v>
      </c>
      <c r="N269">
        <v>1</v>
      </c>
      <c r="O269">
        <v>1</v>
      </c>
      <c r="P269">
        <v>1</v>
      </c>
      <c r="Q269">
        <v>1</v>
      </c>
      <c r="R269">
        <v>1</v>
      </c>
      <c r="S269">
        <v>0.42</v>
      </c>
      <c r="W269" s="5"/>
      <c r="X269" s="5"/>
      <c r="Y269" s="5"/>
      <c r="Z269" s="5"/>
      <c r="AA269" s="2">
        <f t="shared" si="4"/>
        <v>13.82</v>
      </c>
      <c r="AB269">
        <f>VLOOKUP(A269,'Innmeldingogutmelding(fra2020)'!A:AY,51,1)</f>
        <v>2</v>
      </c>
    </row>
    <row r="270" spans="1:31" x14ac:dyDescent="0.3">
      <c r="A270" s="7">
        <v>4640</v>
      </c>
      <c r="B270" s="45" t="s">
        <v>274</v>
      </c>
      <c r="C270" s="42" t="s">
        <v>521</v>
      </c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2">
        <f t="shared" si="4"/>
        <v>0</v>
      </c>
      <c r="AB270">
        <f>VLOOKUP(A270,'Innmeldingogutmelding(fra2020)'!A:AY,51,1)</f>
        <v>0</v>
      </c>
    </row>
    <row r="271" spans="1:31" x14ac:dyDescent="0.3">
      <c r="A271" s="7">
        <v>4641</v>
      </c>
      <c r="B271" s="45" t="s">
        <v>275</v>
      </c>
      <c r="C271" s="42" t="s">
        <v>521</v>
      </c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2">
        <f t="shared" si="4"/>
        <v>0</v>
      </c>
      <c r="AB271">
        <f>VLOOKUP(A271,'Innmeldingogutmelding(fra2020)'!A:AY,51,1)</f>
        <v>0</v>
      </c>
    </row>
    <row r="272" spans="1:31" x14ac:dyDescent="0.3">
      <c r="A272" s="7">
        <v>4642</v>
      </c>
      <c r="B272" s="45" t="s">
        <v>276</v>
      </c>
      <c r="C272" s="42" t="s">
        <v>521</v>
      </c>
      <c r="D272" t="s">
        <v>480</v>
      </c>
      <c r="E272" t="s">
        <v>480</v>
      </c>
      <c r="F272">
        <v>0.48</v>
      </c>
      <c r="G272">
        <v>1</v>
      </c>
      <c r="H272">
        <v>0.27</v>
      </c>
      <c r="I272" t="s">
        <v>480</v>
      </c>
      <c r="J272" t="s">
        <v>480</v>
      </c>
      <c r="K272" t="s">
        <v>480</v>
      </c>
      <c r="L272" t="s">
        <v>480</v>
      </c>
      <c r="M272" t="s">
        <v>480</v>
      </c>
      <c r="N272" t="s">
        <v>480</v>
      </c>
      <c r="O272" t="s">
        <v>480</v>
      </c>
      <c r="P272" s="2">
        <v>0.49315068493150682</v>
      </c>
      <c r="Q272">
        <v>1</v>
      </c>
      <c r="R272" s="2">
        <v>0.16438356164383561</v>
      </c>
      <c r="W272" s="5"/>
      <c r="X272" s="5"/>
      <c r="Y272" s="5"/>
      <c r="Z272" s="5"/>
      <c r="AA272" s="2">
        <f t="shared" si="4"/>
        <v>3.4075342465753424</v>
      </c>
      <c r="AB272">
        <f>VLOOKUP(A272,'Innmeldingogutmelding(fra2020)'!A:AY,51,1)</f>
        <v>2</v>
      </c>
    </row>
    <row r="273" spans="1:30" x14ac:dyDescent="0.3">
      <c r="A273" s="7">
        <v>4643</v>
      </c>
      <c r="B273" s="45" t="s">
        <v>277</v>
      </c>
      <c r="C273" s="42" t="s">
        <v>521</v>
      </c>
      <c r="D273" t="s">
        <v>480</v>
      </c>
      <c r="E273" t="s">
        <v>480</v>
      </c>
      <c r="F273" t="s">
        <v>480</v>
      </c>
      <c r="G273" t="s">
        <v>480</v>
      </c>
      <c r="H273" t="s">
        <v>480</v>
      </c>
      <c r="I273" t="s">
        <v>480</v>
      </c>
      <c r="J273" t="s">
        <v>480</v>
      </c>
      <c r="K273" t="s">
        <v>480</v>
      </c>
      <c r="L273" t="s">
        <v>480</v>
      </c>
      <c r="M273" t="s">
        <v>480</v>
      </c>
      <c r="N273" t="s">
        <v>480</v>
      </c>
      <c r="O273" t="s">
        <v>480</v>
      </c>
      <c r="P273">
        <v>0.6</v>
      </c>
      <c r="Q273">
        <v>1</v>
      </c>
      <c r="R273">
        <v>1</v>
      </c>
      <c r="S273">
        <v>0.44</v>
      </c>
      <c r="W273" s="5"/>
      <c r="X273" s="5"/>
      <c r="Y273" s="5"/>
      <c r="Z273" s="5"/>
      <c r="AA273" s="2">
        <f t="shared" si="4"/>
        <v>3.04</v>
      </c>
      <c r="AB273">
        <f>VLOOKUP(A273,'Innmeldingogutmelding(fra2020)'!A:AY,51,1)</f>
        <v>1</v>
      </c>
    </row>
    <row r="274" spans="1:30" x14ac:dyDescent="0.3">
      <c r="A274" s="7">
        <v>4644</v>
      </c>
      <c r="B274" s="45" t="s">
        <v>278</v>
      </c>
      <c r="C274" s="42" t="s">
        <v>521</v>
      </c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2">
        <f t="shared" si="4"/>
        <v>0</v>
      </c>
      <c r="AB274">
        <f>VLOOKUP(A274,'Innmeldingogutmelding(fra2020)'!A:AY,51,1)</f>
        <v>0</v>
      </c>
    </row>
    <row r="275" spans="1:30" x14ac:dyDescent="0.3">
      <c r="A275" s="7">
        <v>4645</v>
      </c>
      <c r="B275" s="45" t="s">
        <v>279</v>
      </c>
      <c r="C275" s="42" t="s">
        <v>521</v>
      </c>
      <c r="D275">
        <v>0.39</v>
      </c>
      <c r="E275">
        <v>1</v>
      </c>
      <c r="F275">
        <v>1</v>
      </c>
      <c r="G275">
        <v>1</v>
      </c>
      <c r="H275">
        <v>1</v>
      </c>
      <c r="I275">
        <v>1</v>
      </c>
      <c r="J275">
        <v>0.53</v>
      </c>
      <c r="K275" t="s">
        <v>480</v>
      </c>
      <c r="L275" t="s">
        <v>480</v>
      </c>
      <c r="M275" t="s">
        <v>480</v>
      </c>
      <c r="N275" t="s">
        <v>480</v>
      </c>
      <c r="O275" t="s">
        <v>480</v>
      </c>
      <c r="P275" t="s">
        <v>480</v>
      </c>
      <c r="Q275" s="2">
        <v>0.35342465753424657</v>
      </c>
      <c r="R275" s="2">
        <v>0.50136986301369868</v>
      </c>
      <c r="W275" s="5"/>
      <c r="X275" s="5"/>
      <c r="Y275" s="5"/>
      <c r="Z275" s="5"/>
      <c r="AA275" s="2">
        <f t="shared" si="4"/>
        <v>6.7747945205479461</v>
      </c>
      <c r="AB275">
        <f>VLOOKUP(A275,'Innmeldingogutmelding(fra2020)'!A:AY,51,1)</f>
        <v>2</v>
      </c>
    </row>
    <row r="276" spans="1:30" x14ac:dyDescent="0.3">
      <c r="A276" s="7">
        <v>4646</v>
      </c>
      <c r="B276" s="45" t="s">
        <v>280</v>
      </c>
      <c r="C276" s="42" t="s">
        <v>521</v>
      </c>
      <c r="D276">
        <v>0.88</v>
      </c>
      <c r="E276">
        <v>1</v>
      </c>
      <c r="F276">
        <v>1</v>
      </c>
      <c r="G276">
        <v>1</v>
      </c>
      <c r="H276">
        <v>1</v>
      </c>
      <c r="I276">
        <v>0.53</v>
      </c>
      <c r="J276" t="s">
        <v>480</v>
      </c>
      <c r="K276" t="s">
        <v>480</v>
      </c>
      <c r="L276" t="s">
        <v>480</v>
      </c>
      <c r="M276" t="s">
        <v>480</v>
      </c>
      <c r="N276" t="s">
        <v>480</v>
      </c>
      <c r="O276" t="s">
        <v>480</v>
      </c>
      <c r="P276" t="s">
        <v>480</v>
      </c>
      <c r="Q276" t="s">
        <v>480</v>
      </c>
      <c r="R276" t="s">
        <v>480</v>
      </c>
      <c r="W276" s="5"/>
      <c r="X276" s="5"/>
      <c r="Y276" s="5"/>
      <c r="Z276" s="5"/>
      <c r="AA276" s="2">
        <f t="shared" si="4"/>
        <v>5.41</v>
      </c>
      <c r="AB276">
        <f>VLOOKUP(A276,'Innmeldingogutmelding(fra2020)'!A:AY,51,1)</f>
        <v>1</v>
      </c>
    </row>
    <row r="277" spans="1:30" x14ac:dyDescent="0.3">
      <c r="A277" s="7">
        <v>4647</v>
      </c>
      <c r="B277" s="45" t="s">
        <v>505</v>
      </c>
      <c r="C277" s="42" t="s">
        <v>521</v>
      </c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2">
        <f t="shared" si="4"/>
        <v>0</v>
      </c>
      <c r="AB277">
        <f>VLOOKUP(A277,'Innmeldingogutmelding(fra2020)'!A:AY,51,1)</f>
        <v>0</v>
      </c>
      <c r="AD277" s="3"/>
    </row>
    <row r="278" spans="1:30" x14ac:dyDescent="0.3">
      <c r="A278" s="7">
        <v>4648</v>
      </c>
      <c r="B278" s="45" t="s">
        <v>285</v>
      </c>
      <c r="C278" s="42" t="s">
        <v>521</v>
      </c>
      <c r="D278" s="5" t="s">
        <v>480</v>
      </c>
      <c r="E278" s="5" t="s">
        <v>480</v>
      </c>
      <c r="F278" s="5" t="s">
        <v>480</v>
      </c>
      <c r="G278" s="5" t="s">
        <v>480</v>
      </c>
      <c r="H278" s="5" t="s">
        <v>480</v>
      </c>
      <c r="I278" s="5" t="s">
        <v>480</v>
      </c>
      <c r="J278" s="5" t="s">
        <v>480</v>
      </c>
      <c r="K278" s="5">
        <v>0.54</v>
      </c>
      <c r="L278" s="43">
        <v>1</v>
      </c>
      <c r="M278" s="43">
        <v>1</v>
      </c>
      <c r="N278" s="43">
        <v>1</v>
      </c>
      <c r="O278" s="43">
        <v>1</v>
      </c>
      <c r="P278" s="43">
        <v>1</v>
      </c>
      <c r="Q278" s="43">
        <v>1</v>
      </c>
      <c r="R278" s="43">
        <v>1</v>
      </c>
      <c r="S278" s="43">
        <v>1</v>
      </c>
      <c r="T278" s="43">
        <v>1</v>
      </c>
      <c r="U278" s="43">
        <v>1</v>
      </c>
      <c r="V278" s="43">
        <v>1</v>
      </c>
      <c r="W278" s="43">
        <v>1</v>
      </c>
      <c r="X278" s="43">
        <v>1</v>
      </c>
      <c r="Y278" s="5">
        <v>0.47</v>
      </c>
      <c r="Z278" s="5"/>
      <c r="AA278" s="2">
        <f t="shared" si="4"/>
        <v>14.01</v>
      </c>
      <c r="AB278">
        <f>VLOOKUP(A278,'Innmeldingogutmelding(fra2020)'!A:AY,51,1)</f>
        <v>1</v>
      </c>
      <c r="AD278" s="3"/>
    </row>
    <row r="279" spans="1:30" x14ac:dyDescent="0.3">
      <c r="A279" s="7">
        <v>4649</v>
      </c>
      <c r="B279" s="45" t="s">
        <v>506</v>
      </c>
      <c r="C279" s="42" t="s">
        <v>521</v>
      </c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2">
        <f t="shared" si="4"/>
        <v>0</v>
      </c>
      <c r="AB279">
        <f>VLOOKUP(A279,'Innmeldingogutmelding(fra2020)'!A:AY,51,1)</f>
        <v>0</v>
      </c>
      <c r="AD279" s="7"/>
    </row>
    <row r="280" spans="1:30" x14ac:dyDescent="0.3">
      <c r="A280" s="7">
        <v>4650</v>
      </c>
      <c r="B280" s="45" t="s">
        <v>290</v>
      </c>
      <c r="C280" s="42" t="s">
        <v>521</v>
      </c>
      <c r="D280">
        <v>0.88</v>
      </c>
      <c r="E280">
        <v>0.57999999999999996</v>
      </c>
      <c r="F280">
        <v>1</v>
      </c>
      <c r="G280">
        <v>1</v>
      </c>
      <c r="H280">
        <v>1</v>
      </c>
      <c r="I280">
        <v>0.51</v>
      </c>
      <c r="J280" t="s">
        <v>480</v>
      </c>
      <c r="K280" t="s">
        <v>480</v>
      </c>
      <c r="L280" t="s">
        <v>480</v>
      </c>
      <c r="M280" t="s">
        <v>480</v>
      </c>
      <c r="N280" t="s">
        <v>480</v>
      </c>
      <c r="O280" t="s">
        <v>480</v>
      </c>
      <c r="P280" t="s">
        <v>480</v>
      </c>
      <c r="Q280" t="s">
        <v>480</v>
      </c>
      <c r="R280" t="s">
        <v>480</v>
      </c>
      <c r="S280">
        <v>0.52</v>
      </c>
      <c r="T280">
        <v>0.2</v>
      </c>
      <c r="W280" s="5"/>
      <c r="X280" s="5">
        <v>0.7</v>
      </c>
      <c r="Y280" s="5">
        <v>0.47</v>
      </c>
      <c r="Z280" s="5"/>
      <c r="AA280" s="2">
        <f t="shared" si="4"/>
        <v>6.86</v>
      </c>
      <c r="AB280">
        <f>VLOOKUP(A280,'Innmeldingogutmelding(fra2020)'!A:AY,51,1)</f>
        <v>4</v>
      </c>
      <c r="AD280" s="2"/>
    </row>
    <row r="281" spans="1:30" x14ac:dyDescent="0.3">
      <c r="A281" s="7">
        <v>4651</v>
      </c>
      <c r="B281" s="45" t="s">
        <v>291</v>
      </c>
      <c r="C281" s="42" t="s">
        <v>521</v>
      </c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2">
        <f t="shared" si="4"/>
        <v>0</v>
      </c>
      <c r="AB281">
        <f>VLOOKUP(A281,'Innmeldingogutmelding(fra2020)'!A:AY,51,1)</f>
        <v>0</v>
      </c>
    </row>
    <row r="282" spans="1:30" x14ac:dyDescent="0.3">
      <c r="A282" s="7">
        <v>5001</v>
      </c>
      <c r="B282" s="45" t="s">
        <v>328</v>
      </c>
      <c r="C282" s="42" t="s">
        <v>522</v>
      </c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2">
        <f t="shared" si="4"/>
        <v>0</v>
      </c>
      <c r="AB282">
        <f>VLOOKUP(A282,'Innmeldingogutmelding(fra2020)'!A:AY,51,1)</f>
        <v>0</v>
      </c>
    </row>
    <row r="283" spans="1:30" x14ac:dyDescent="0.3">
      <c r="A283" s="7">
        <v>5006</v>
      </c>
      <c r="B283" s="45" t="s">
        <v>354</v>
      </c>
      <c r="C283" s="42" t="s">
        <v>522</v>
      </c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2">
        <f t="shared" si="4"/>
        <v>0</v>
      </c>
      <c r="AB283">
        <f>VLOOKUP(A283,'Innmeldingogutmelding(fra2020)'!A:AY,51,1)</f>
        <v>0</v>
      </c>
    </row>
    <row r="284" spans="1:30" x14ac:dyDescent="0.3">
      <c r="A284" s="7">
        <v>5007</v>
      </c>
      <c r="B284" s="45" t="s">
        <v>356</v>
      </c>
      <c r="C284" s="42" t="s">
        <v>522</v>
      </c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2">
        <f t="shared" si="4"/>
        <v>0</v>
      </c>
      <c r="AB284">
        <f>VLOOKUP(A284,'Innmeldingogutmelding(fra2020)'!A:AY,51,1)</f>
        <v>0</v>
      </c>
    </row>
    <row r="285" spans="1:30" x14ac:dyDescent="0.3">
      <c r="A285" s="7">
        <v>5014</v>
      </c>
      <c r="B285" s="45" t="s">
        <v>333</v>
      </c>
      <c r="C285" s="42" t="s">
        <v>522</v>
      </c>
      <c r="D285">
        <v>1</v>
      </c>
      <c r="E285">
        <v>1</v>
      </c>
      <c r="F285">
        <v>1</v>
      </c>
      <c r="G285">
        <v>1</v>
      </c>
      <c r="H285">
        <v>0.52</v>
      </c>
      <c r="I285" t="s">
        <v>480</v>
      </c>
      <c r="J285" t="s">
        <v>480</v>
      </c>
      <c r="K285" t="s">
        <v>480</v>
      </c>
      <c r="L285" t="s">
        <v>480</v>
      </c>
      <c r="M285" t="s">
        <v>480</v>
      </c>
      <c r="N285" t="s">
        <v>480</v>
      </c>
      <c r="O285" t="s">
        <v>480</v>
      </c>
      <c r="P285" t="s">
        <v>480</v>
      </c>
      <c r="Q285" t="s">
        <v>480</v>
      </c>
      <c r="R285" t="s">
        <v>480</v>
      </c>
      <c r="W285" s="5"/>
      <c r="X285" s="5"/>
      <c r="Y285" s="5"/>
      <c r="Z285" s="5"/>
      <c r="AA285" s="2">
        <f t="shared" si="4"/>
        <v>4.5199999999999996</v>
      </c>
      <c r="AB285">
        <f>VLOOKUP(A285,'Innmeldingogutmelding(fra2020)'!A:AY,51,1)</f>
        <v>1</v>
      </c>
    </row>
    <row r="286" spans="1:30" x14ac:dyDescent="0.3">
      <c r="A286" s="7">
        <v>5020</v>
      </c>
      <c r="B286" s="45" t="s">
        <v>340</v>
      </c>
      <c r="C286" s="42" t="s">
        <v>522</v>
      </c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2">
        <f t="shared" si="4"/>
        <v>0</v>
      </c>
      <c r="AB286">
        <f>VLOOKUP(A286,'Innmeldingogutmelding(fra2020)'!A:AY,51,1)</f>
        <v>0</v>
      </c>
    </row>
    <row r="287" spans="1:30" x14ac:dyDescent="0.3">
      <c r="A287" s="7">
        <v>5021</v>
      </c>
      <c r="B287" s="45" t="s">
        <v>341</v>
      </c>
      <c r="C287" s="42" t="s">
        <v>522</v>
      </c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2">
        <f t="shared" si="4"/>
        <v>0</v>
      </c>
      <c r="AB287">
        <f>VLOOKUP(A287,'Innmeldingogutmelding(fra2020)'!A:AY,51,1)</f>
        <v>0</v>
      </c>
    </row>
    <row r="288" spans="1:30" x14ac:dyDescent="0.3">
      <c r="A288" s="7">
        <v>5022</v>
      </c>
      <c r="B288" s="45" t="s">
        <v>342</v>
      </c>
      <c r="C288" s="42" t="s">
        <v>522</v>
      </c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2">
        <f t="shared" si="4"/>
        <v>0</v>
      </c>
      <c r="AB288">
        <f>VLOOKUP(A288,'Innmeldingogutmelding(fra2020)'!A:AY,51,1)</f>
        <v>0</v>
      </c>
    </row>
    <row r="289" spans="1:28" x14ac:dyDescent="0.3">
      <c r="A289" s="7">
        <v>5025</v>
      </c>
      <c r="B289" s="45" t="s">
        <v>345</v>
      </c>
      <c r="C289" s="42" t="s">
        <v>522</v>
      </c>
      <c r="D289" t="s">
        <v>480</v>
      </c>
      <c r="E289" t="s">
        <v>480</v>
      </c>
      <c r="F289" t="s">
        <v>480</v>
      </c>
      <c r="G289" t="s">
        <v>480</v>
      </c>
      <c r="H289" t="s">
        <v>480</v>
      </c>
      <c r="I289" t="s">
        <v>480</v>
      </c>
      <c r="J289" t="s">
        <v>480</v>
      </c>
      <c r="K289" t="s">
        <v>480</v>
      </c>
      <c r="L289" t="s">
        <v>480</v>
      </c>
      <c r="M289" t="s">
        <v>480</v>
      </c>
      <c r="N289" t="s">
        <v>480</v>
      </c>
      <c r="O289" t="s">
        <v>480</v>
      </c>
      <c r="P289" t="s">
        <v>480</v>
      </c>
      <c r="Q289" s="2">
        <v>0.38630136986301367</v>
      </c>
      <c r="R289">
        <v>1</v>
      </c>
      <c r="S289">
        <v>1</v>
      </c>
      <c r="T289">
        <v>0.67</v>
      </c>
      <c r="W289" s="5"/>
      <c r="X289" s="5"/>
      <c r="Y289" s="5"/>
      <c r="Z289" s="5"/>
      <c r="AA289" s="2">
        <f t="shared" si="4"/>
        <v>3.0563013698630135</v>
      </c>
      <c r="AB289">
        <f>VLOOKUP(A289,'Innmeldingogutmelding(fra2020)'!A:AY,51,1)</f>
        <v>1</v>
      </c>
    </row>
    <row r="290" spans="1:28" x14ac:dyDescent="0.3">
      <c r="A290" s="7">
        <v>5026</v>
      </c>
      <c r="B290" s="45" t="s">
        <v>346</v>
      </c>
      <c r="C290" s="42" t="s">
        <v>522</v>
      </c>
      <c r="D290">
        <v>0.44</v>
      </c>
      <c r="E290" t="s">
        <v>480</v>
      </c>
      <c r="F290" t="s">
        <v>480</v>
      </c>
      <c r="G290">
        <v>0.37</v>
      </c>
      <c r="H290">
        <v>1</v>
      </c>
      <c r="I290">
        <v>1</v>
      </c>
      <c r="J290">
        <v>0.57999999999999996</v>
      </c>
      <c r="K290" t="s">
        <v>480</v>
      </c>
      <c r="L290" t="s">
        <v>480</v>
      </c>
      <c r="M290" t="s">
        <v>480</v>
      </c>
      <c r="N290" t="s">
        <v>480</v>
      </c>
      <c r="O290" t="s">
        <v>480</v>
      </c>
      <c r="P290" s="2">
        <v>0.92602739726027394</v>
      </c>
      <c r="Q290">
        <v>1</v>
      </c>
      <c r="R290">
        <v>1</v>
      </c>
      <c r="S290">
        <v>0.64</v>
      </c>
      <c r="W290" s="5"/>
      <c r="X290" s="5"/>
      <c r="Y290" s="5"/>
      <c r="Z290" s="5"/>
      <c r="AA290" s="2">
        <f t="shared" si="4"/>
        <v>6.9560273972602742</v>
      </c>
      <c r="AB290">
        <f>VLOOKUP(A290,'Innmeldingogutmelding(fra2020)'!A:AY,51,1)</f>
        <v>3</v>
      </c>
    </row>
    <row r="291" spans="1:28" x14ac:dyDescent="0.3">
      <c r="A291" s="7">
        <v>5027</v>
      </c>
      <c r="B291" s="45" t="s">
        <v>347</v>
      </c>
      <c r="C291" s="42" t="s">
        <v>522</v>
      </c>
      <c r="D291" t="s">
        <v>480</v>
      </c>
      <c r="E291" t="s">
        <v>480</v>
      </c>
      <c r="F291" t="s">
        <v>480</v>
      </c>
      <c r="G291">
        <v>0.83</v>
      </c>
      <c r="H291">
        <v>1</v>
      </c>
      <c r="I291">
        <v>0.65</v>
      </c>
      <c r="J291" t="s">
        <v>480</v>
      </c>
      <c r="K291" t="s">
        <v>480</v>
      </c>
      <c r="L291" t="s">
        <v>480</v>
      </c>
      <c r="M291" t="s">
        <v>480</v>
      </c>
      <c r="N291" t="s">
        <v>480</v>
      </c>
      <c r="O291" t="s">
        <v>480</v>
      </c>
      <c r="P291" t="s">
        <v>480</v>
      </c>
      <c r="Q291" t="s">
        <v>480</v>
      </c>
      <c r="R291" t="s">
        <v>480</v>
      </c>
      <c r="W291" s="5"/>
      <c r="X291" s="5"/>
      <c r="Y291" s="5"/>
      <c r="Z291" s="5"/>
      <c r="AA291" s="2">
        <f t="shared" si="4"/>
        <v>2.48</v>
      </c>
      <c r="AB291">
        <f>VLOOKUP(A291,'Innmeldingogutmelding(fra2020)'!A:AY,51,1)</f>
        <v>1</v>
      </c>
    </row>
    <row r="292" spans="1:28" x14ac:dyDescent="0.3">
      <c r="A292" s="7">
        <v>5028</v>
      </c>
      <c r="B292" s="45" t="s">
        <v>348</v>
      </c>
      <c r="C292" s="42" t="s">
        <v>522</v>
      </c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2">
        <f t="shared" si="4"/>
        <v>0</v>
      </c>
      <c r="AB292">
        <f>VLOOKUP(A292,'Innmeldingogutmelding(fra2020)'!A:AY,51,1)</f>
        <v>0</v>
      </c>
    </row>
    <row r="293" spans="1:28" x14ac:dyDescent="0.3">
      <c r="A293" s="7">
        <v>5029</v>
      </c>
      <c r="B293" s="45" t="s">
        <v>349</v>
      </c>
      <c r="C293" s="42" t="s">
        <v>522</v>
      </c>
      <c r="D293">
        <v>0.88</v>
      </c>
      <c r="E293">
        <v>0.1</v>
      </c>
      <c r="F293" t="s">
        <v>480</v>
      </c>
      <c r="G293" t="s">
        <v>480</v>
      </c>
      <c r="H293" t="s">
        <v>480</v>
      </c>
      <c r="I293" t="s">
        <v>480</v>
      </c>
      <c r="J293" t="s">
        <v>480</v>
      </c>
      <c r="K293" t="s">
        <v>480</v>
      </c>
      <c r="L293">
        <v>0.24</v>
      </c>
      <c r="M293">
        <v>0.64</v>
      </c>
      <c r="N293" t="s">
        <v>480</v>
      </c>
      <c r="O293" t="s">
        <v>480</v>
      </c>
      <c r="P293" t="s">
        <v>480</v>
      </c>
      <c r="Q293" t="s">
        <v>480</v>
      </c>
      <c r="R293" t="s">
        <v>480</v>
      </c>
      <c r="W293" s="5"/>
      <c r="X293" s="5"/>
      <c r="Y293" s="5"/>
      <c r="Z293" s="5"/>
      <c r="AA293" s="2">
        <f t="shared" si="4"/>
        <v>1.8599999999999999</v>
      </c>
      <c r="AB293">
        <f>VLOOKUP(A293,'Innmeldingogutmelding(fra2020)'!A:AY,51,1)</f>
        <v>2</v>
      </c>
    </row>
    <row r="294" spans="1:28" x14ac:dyDescent="0.3">
      <c r="A294" s="7">
        <v>5031</v>
      </c>
      <c r="B294" s="45" t="s">
        <v>351</v>
      </c>
      <c r="C294" s="42" t="s">
        <v>522</v>
      </c>
      <c r="D294" t="s">
        <v>480</v>
      </c>
      <c r="E294">
        <v>0.23</v>
      </c>
      <c r="F294">
        <v>1</v>
      </c>
      <c r="G294">
        <v>1</v>
      </c>
      <c r="H294">
        <v>1</v>
      </c>
      <c r="I294">
        <v>1</v>
      </c>
      <c r="J294">
        <v>1</v>
      </c>
      <c r="K294">
        <v>0.63</v>
      </c>
      <c r="L294" t="s">
        <v>480</v>
      </c>
      <c r="M294" t="s">
        <v>480</v>
      </c>
      <c r="N294" t="s">
        <v>480</v>
      </c>
      <c r="O294" t="s">
        <v>480</v>
      </c>
      <c r="P294" t="s">
        <v>480</v>
      </c>
      <c r="Q294" t="s">
        <v>480</v>
      </c>
      <c r="R294" t="s">
        <v>480</v>
      </c>
      <c r="W294" s="5"/>
      <c r="X294" s="5"/>
      <c r="Y294" s="5"/>
      <c r="Z294" s="5"/>
      <c r="AA294" s="2">
        <f t="shared" si="4"/>
        <v>5.86</v>
      </c>
      <c r="AB294">
        <f>VLOOKUP(A294,'Innmeldingogutmelding(fra2020)'!A:AY,51,1)</f>
        <v>1</v>
      </c>
    </row>
    <row r="295" spans="1:28" x14ac:dyDescent="0.3">
      <c r="A295" s="7">
        <v>5032</v>
      </c>
      <c r="B295" s="45" t="s">
        <v>352</v>
      </c>
      <c r="C295" s="42" t="s">
        <v>522</v>
      </c>
      <c r="D295" t="s">
        <v>480</v>
      </c>
      <c r="E295" t="s">
        <v>480</v>
      </c>
      <c r="F295">
        <v>0.38</v>
      </c>
      <c r="G295">
        <v>1</v>
      </c>
      <c r="H295">
        <v>1</v>
      </c>
      <c r="I295">
        <v>0.65</v>
      </c>
      <c r="J295" t="s">
        <v>480</v>
      </c>
      <c r="K295" t="s">
        <v>480</v>
      </c>
      <c r="L295" t="s">
        <v>480</v>
      </c>
      <c r="M295" t="s">
        <v>480</v>
      </c>
      <c r="N295" t="s">
        <v>480</v>
      </c>
      <c r="O295" t="s">
        <v>480</v>
      </c>
      <c r="P295" t="s">
        <v>480</v>
      </c>
      <c r="Q295" t="s">
        <v>480</v>
      </c>
      <c r="R295" t="s">
        <v>480</v>
      </c>
      <c r="W295" s="5"/>
      <c r="X295" s="5"/>
      <c r="Y295" s="5"/>
      <c r="Z295" s="5"/>
      <c r="AA295" s="2">
        <f t="shared" si="4"/>
        <v>3.03</v>
      </c>
      <c r="AB295">
        <f>VLOOKUP(A295,'Innmeldingogutmelding(fra2020)'!A:AY,51,1)</f>
        <v>1</v>
      </c>
    </row>
    <row r="296" spans="1:28" x14ac:dyDescent="0.3">
      <c r="A296" s="7">
        <v>5033</v>
      </c>
      <c r="B296" s="45" t="s">
        <v>353</v>
      </c>
      <c r="C296" s="42" t="s">
        <v>522</v>
      </c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2">
        <f t="shared" si="4"/>
        <v>0</v>
      </c>
      <c r="AB296">
        <f>VLOOKUP(A296,'Innmeldingogutmelding(fra2020)'!A:AY,51,1)</f>
        <v>0</v>
      </c>
    </row>
    <row r="297" spans="1:28" x14ac:dyDescent="0.3">
      <c r="A297" s="7">
        <v>5034</v>
      </c>
      <c r="B297" s="45" t="s">
        <v>357</v>
      </c>
      <c r="C297" s="42" t="s">
        <v>522</v>
      </c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2">
        <f t="shared" si="4"/>
        <v>0</v>
      </c>
      <c r="AB297">
        <f>VLOOKUP(A297,'Innmeldingogutmelding(fra2020)'!A:AY,51,1)</f>
        <v>0</v>
      </c>
    </row>
    <row r="298" spans="1:28" x14ac:dyDescent="0.3">
      <c r="A298" s="7">
        <v>5035</v>
      </c>
      <c r="B298" s="45" t="s">
        <v>358</v>
      </c>
      <c r="C298" s="42" t="s">
        <v>522</v>
      </c>
      <c r="D298" t="s">
        <v>480</v>
      </c>
      <c r="E298" t="s">
        <v>480</v>
      </c>
      <c r="F298" t="s">
        <v>480</v>
      </c>
      <c r="G298" t="s">
        <v>480</v>
      </c>
      <c r="H298" t="s">
        <v>480</v>
      </c>
      <c r="I298">
        <v>0.49</v>
      </c>
      <c r="J298">
        <v>0.57999999999999996</v>
      </c>
      <c r="K298">
        <v>0.69</v>
      </c>
      <c r="L298">
        <v>0.09</v>
      </c>
      <c r="M298" t="s">
        <v>480</v>
      </c>
      <c r="N298" t="s">
        <v>480</v>
      </c>
      <c r="O298" t="s">
        <v>480</v>
      </c>
      <c r="P298" t="s">
        <v>480</v>
      </c>
      <c r="Q298" t="s">
        <v>480</v>
      </c>
      <c r="R298" t="s">
        <v>480</v>
      </c>
      <c r="W298" s="5"/>
      <c r="X298" s="5"/>
      <c r="Y298" s="5"/>
      <c r="Z298" s="5"/>
      <c r="AA298" s="2">
        <f t="shared" si="4"/>
        <v>1.8499999999999999</v>
      </c>
      <c r="AB298">
        <f>VLOOKUP(A298,'Innmeldingogutmelding(fra2020)'!A:AY,51,1)</f>
        <v>2</v>
      </c>
    </row>
    <row r="299" spans="1:28" x14ac:dyDescent="0.3">
      <c r="A299" s="7">
        <v>5036</v>
      </c>
      <c r="B299" s="45" t="s">
        <v>359</v>
      </c>
      <c r="C299" s="42" t="s">
        <v>522</v>
      </c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2">
        <f t="shared" si="4"/>
        <v>0</v>
      </c>
      <c r="AB299">
        <f>VLOOKUP(A299,'Innmeldingogutmelding(fra2020)'!A:AY,51,1)</f>
        <v>0</v>
      </c>
    </row>
    <row r="300" spans="1:28" x14ac:dyDescent="0.3">
      <c r="A300" s="7">
        <v>5037</v>
      </c>
      <c r="B300" s="45" t="s">
        <v>361</v>
      </c>
      <c r="C300" s="42" t="s">
        <v>522</v>
      </c>
      <c r="D300">
        <v>1</v>
      </c>
      <c r="E300">
        <v>1</v>
      </c>
      <c r="F300">
        <v>1</v>
      </c>
      <c r="G300">
        <v>1</v>
      </c>
      <c r="H300">
        <v>1</v>
      </c>
      <c r="I300">
        <v>1</v>
      </c>
      <c r="J300">
        <v>0.52</v>
      </c>
      <c r="K300" t="s">
        <v>480</v>
      </c>
      <c r="L300" t="s">
        <v>480</v>
      </c>
      <c r="M300" t="s">
        <v>480</v>
      </c>
      <c r="N300" t="s">
        <v>480</v>
      </c>
      <c r="O300" t="s">
        <v>480</v>
      </c>
      <c r="P300" t="s">
        <v>480</v>
      </c>
      <c r="Q300" t="s">
        <v>480</v>
      </c>
      <c r="R300" t="s">
        <v>480</v>
      </c>
      <c r="W300" s="5"/>
      <c r="X300" s="5"/>
      <c r="Y300" s="5"/>
      <c r="Z300" s="5"/>
      <c r="AA300" s="2">
        <f t="shared" si="4"/>
        <v>6.52</v>
      </c>
      <c r="AB300">
        <f>VLOOKUP(A300,'Innmeldingogutmelding(fra2020)'!A:AY,51,1)</f>
        <v>1</v>
      </c>
    </row>
    <row r="301" spans="1:28" x14ac:dyDescent="0.3">
      <c r="A301" s="7">
        <v>5038</v>
      </c>
      <c r="B301" s="45" t="s">
        <v>362</v>
      </c>
      <c r="C301" s="42" t="s">
        <v>522</v>
      </c>
      <c r="D301">
        <v>1</v>
      </c>
      <c r="E301">
        <v>1</v>
      </c>
      <c r="F301">
        <v>1</v>
      </c>
      <c r="G301">
        <v>1</v>
      </c>
      <c r="H301">
        <v>0.41</v>
      </c>
      <c r="I301" t="s">
        <v>480</v>
      </c>
      <c r="J301" t="s">
        <v>480</v>
      </c>
      <c r="K301" t="s">
        <v>480</v>
      </c>
      <c r="L301" t="s">
        <v>480</v>
      </c>
      <c r="M301" t="s">
        <v>480</v>
      </c>
      <c r="N301" t="s">
        <v>480</v>
      </c>
      <c r="O301" t="s">
        <v>480</v>
      </c>
      <c r="P301" t="s">
        <v>480</v>
      </c>
      <c r="Q301" t="s">
        <v>480</v>
      </c>
      <c r="R301" t="s">
        <v>480</v>
      </c>
      <c r="W301" s="5"/>
      <c r="X301" s="5"/>
      <c r="Y301" s="5"/>
      <c r="Z301" s="5"/>
      <c r="AA301" s="2">
        <f t="shared" si="4"/>
        <v>4.41</v>
      </c>
      <c r="AB301">
        <f>VLOOKUP(A301,'Innmeldingogutmelding(fra2020)'!A:AY,51,1)</f>
        <v>1</v>
      </c>
    </row>
    <row r="302" spans="1:28" x14ac:dyDescent="0.3">
      <c r="A302" s="7">
        <v>5041</v>
      </c>
      <c r="B302" s="45" t="s">
        <v>367</v>
      </c>
      <c r="C302" s="42" t="s">
        <v>522</v>
      </c>
      <c r="D302">
        <v>1</v>
      </c>
      <c r="E302">
        <v>0.52</v>
      </c>
      <c r="F302">
        <v>0.62</v>
      </c>
      <c r="G302">
        <v>1</v>
      </c>
      <c r="H302">
        <v>0.25</v>
      </c>
      <c r="I302" t="s">
        <v>480</v>
      </c>
      <c r="J302" t="s">
        <v>480</v>
      </c>
      <c r="K302" t="s">
        <v>480</v>
      </c>
      <c r="L302" t="s">
        <v>480</v>
      </c>
      <c r="M302" t="s">
        <v>480</v>
      </c>
      <c r="N302" t="s">
        <v>480</v>
      </c>
      <c r="O302" t="s">
        <v>480</v>
      </c>
      <c r="P302" t="s">
        <v>480</v>
      </c>
      <c r="Q302" t="s">
        <v>480</v>
      </c>
      <c r="R302" t="s">
        <v>480</v>
      </c>
      <c r="W302" s="5"/>
      <c r="X302" s="5"/>
      <c r="Y302" s="5"/>
      <c r="Z302" s="5"/>
      <c r="AA302" s="2">
        <f t="shared" si="4"/>
        <v>3.39</v>
      </c>
      <c r="AB302">
        <f>VLOOKUP(A302,'Innmeldingogutmelding(fra2020)'!A:AY,51,1)</f>
        <v>2</v>
      </c>
    </row>
    <row r="303" spans="1:28" x14ac:dyDescent="0.3">
      <c r="A303" s="7">
        <v>5042</v>
      </c>
      <c r="B303" s="45" t="s">
        <v>368</v>
      </c>
      <c r="C303" s="42" t="s">
        <v>522</v>
      </c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2">
        <f t="shared" si="4"/>
        <v>0</v>
      </c>
      <c r="AB303">
        <f>VLOOKUP(A303,'Innmeldingogutmelding(fra2020)'!A:AY,51,1)</f>
        <v>0</v>
      </c>
    </row>
    <row r="304" spans="1:28" x14ac:dyDescent="0.3">
      <c r="A304" s="7">
        <v>5043</v>
      </c>
      <c r="B304" s="45" t="s">
        <v>369</v>
      </c>
      <c r="C304" s="42" t="s">
        <v>522</v>
      </c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2">
        <f t="shared" si="4"/>
        <v>0</v>
      </c>
      <c r="AB304">
        <f>VLOOKUP(A304,'Innmeldingogutmelding(fra2020)'!A:AY,51,1)</f>
        <v>0</v>
      </c>
    </row>
    <row r="305" spans="1:30" x14ac:dyDescent="0.3">
      <c r="A305" s="7">
        <v>5044</v>
      </c>
      <c r="B305" s="45" t="s">
        <v>370</v>
      </c>
      <c r="C305" s="42" t="s">
        <v>522</v>
      </c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2">
        <f t="shared" si="4"/>
        <v>0</v>
      </c>
      <c r="AB305">
        <f>VLOOKUP(A305,'Innmeldingogutmelding(fra2020)'!A:AY,51,1)</f>
        <v>0</v>
      </c>
    </row>
    <row r="306" spans="1:30" x14ac:dyDescent="0.3">
      <c r="A306" s="7">
        <v>5045</v>
      </c>
      <c r="B306" s="45" t="s">
        <v>371</v>
      </c>
      <c r="C306" s="42" t="s">
        <v>522</v>
      </c>
      <c r="D306" t="s">
        <v>480</v>
      </c>
      <c r="E306" t="s">
        <v>480</v>
      </c>
      <c r="F306" t="s">
        <v>480</v>
      </c>
      <c r="G306">
        <v>0.47</v>
      </c>
      <c r="H306">
        <v>1</v>
      </c>
      <c r="I306">
        <v>0.51</v>
      </c>
      <c r="J306" t="s">
        <v>480</v>
      </c>
      <c r="K306" t="s">
        <v>480</v>
      </c>
      <c r="L306" t="s">
        <v>480</v>
      </c>
      <c r="M306" t="s">
        <v>480</v>
      </c>
      <c r="N306" t="s">
        <v>480</v>
      </c>
      <c r="O306" t="s">
        <v>480</v>
      </c>
      <c r="P306" t="s">
        <v>480</v>
      </c>
      <c r="Q306" t="s">
        <v>480</v>
      </c>
      <c r="R306" t="s">
        <v>480</v>
      </c>
      <c r="W306" s="5"/>
      <c r="X306" s="5"/>
      <c r="Y306" s="5"/>
      <c r="Z306" s="5"/>
      <c r="AA306" s="2">
        <f t="shared" si="4"/>
        <v>1.98</v>
      </c>
      <c r="AB306">
        <f>VLOOKUP(A306,'Innmeldingogutmelding(fra2020)'!A:AY,51,1)</f>
        <v>1</v>
      </c>
    </row>
    <row r="307" spans="1:30" x14ac:dyDescent="0.3">
      <c r="A307" s="7">
        <v>5046</v>
      </c>
      <c r="B307" s="45" t="s">
        <v>372</v>
      </c>
      <c r="C307" s="42" t="s">
        <v>522</v>
      </c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2">
        <f t="shared" si="4"/>
        <v>0</v>
      </c>
      <c r="AB307">
        <f>VLOOKUP(A307,'Innmeldingogutmelding(fra2020)'!A:AY,51,1)</f>
        <v>0</v>
      </c>
    </row>
    <row r="308" spans="1:30" x14ac:dyDescent="0.3">
      <c r="A308" s="7">
        <v>5047</v>
      </c>
      <c r="B308" s="45" t="s">
        <v>507</v>
      </c>
      <c r="C308" s="42" t="s">
        <v>522</v>
      </c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2">
        <f t="shared" si="4"/>
        <v>0</v>
      </c>
      <c r="AB308">
        <f>VLOOKUP(A308,'Innmeldingogutmelding(fra2020)'!A:AY,51,1)</f>
        <v>0</v>
      </c>
    </row>
    <row r="309" spans="1:30" x14ac:dyDescent="0.3">
      <c r="A309" s="7">
        <v>5049</v>
      </c>
      <c r="B309" s="45" t="s">
        <v>375</v>
      </c>
      <c r="C309" s="42" t="s">
        <v>522</v>
      </c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2">
        <f t="shared" si="4"/>
        <v>0</v>
      </c>
      <c r="AB309">
        <f>VLOOKUP(A309,'Innmeldingogutmelding(fra2020)'!A:AY,51,1)</f>
        <v>0</v>
      </c>
    </row>
    <row r="310" spans="1:30" x14ac:dyDescent="0.3">
      <c r="A310" s="7">
        <v>5052</v>
      </c>
      <c r="B310" s="45" t="s">
        <v>378</v>
      </c>
      <c r="C310" s="42" t="s">
        <v>522</v>
      </c>
      <c r="D310" t="s">
        <v>480</v>
      </c>
      <c r="E310" t="s">
        <v>480</v>
      </c>
      <c r="F310" t="s">
        <v>480</v>
      </c>
      <c r="G310" t="s">
        <v>480</v>
      </c>
      <c r="H310">
        <v>0.76</v>
      </c>
      <c r="I310">
        <v>1</v>
      </c>
      <c r="J310">
        <v>0.52</v>
      </c>
      <c r="K310">
        <v>0.76</v>
      </c>
      <c r="L310">
        <v>0.21</v>
      </c>
      <c r="M310" t="s">
        <v>480</v>
      </c>
      <c r="N310" t="s">
        <v>480</v>
      </c>
      <c r="O310" t="s">
        <v>480</v>
      </c>
      <c r="P310" t="s">
        <v>480</v>
      </c>
      <c r="Q310" t="s">
        <v>480</v>
      </c>
      <c r="R310" t="s">
        <v>480</v>
      </c>
      <c r="W310" s="5"/>
      <c r="X310" s="5"/>
      <c r="Y310" s="5"/>
      <c r="Z310" s="5"/>
      <c r="AA310" s="2">
        <f t="shared" si="4"/>
        <v>3.25</v>
      </c>
      <c r="AB310">
        <f>VLOOKUP(A310,'Innmeldingogutmelding(fra2020)'!A:AY,51,1)</f>
        <v>2</v>
      </c>
    </row>
    <row r="311" spans="1:30" x14ac:dyDescent="0.3">
      <c r="A311" s="7">
        <v>5053</v>
      </c>
      <c r="B311" s="45" t="s">
        <v>366</v>
      </c>
      <c r="C311" s="42" t="s">
        <v>522</v>
      </c>
      <c r="W311" s="5"/>
      <c r="X311" s="5"/>
      <c r="Y311" s="5"/>
      <c r="Z311" s="5"/>
      <c r="AA311" s="2">
        <f t="shared" si="4"/>
        <v>0</v>
      </c>
      <c r="AB311">
        <f>VLOOKUP(A311,'Innmeldingogutmelding(fra2020)'!A:AY,51,1)</f>
        <v>0</v>
      </c>
    </row>
    <row r="312" spans="1:30" x14ac:dyDescent="0.3">
      <c r="A312" s="7">
        <v>5054</v>
      </c>
      <c r="B312" s="45" t="s">
        <v>508</v>
      </c>
      <c r="C312" s="42" t="s">
        <v>522</v>
      </c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2">
        <f t="shared" si="4"/>
        <v>0</v>
      </c>
      <c r="AB312">
        <f>VLOOKUP(A312,'Innmeldingogutmelding(fra2020)'!A:AY,51,1)</f>
        <v>0</v>
      </c>
      <c r="AD312" s="3"/>
    </row>
    <row r="313" spans="1:30" x14ac:dyDescent="0.3">
      <c r="A313" s="7">
        <v>5055</v>
      </c>
      <c r="B313" s="45" t="s">
        <v>509</v>
      </c>
      <c r="C313" s="42" t="s">
        <v>522</v>
      </c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>
        <v>0.66</v>
      </c>
      <c r="Y313" s="5">
        <v>0.1</v>
      </c>
      <c r="Z313" s="5"/>
      <c r="AA313" s="2">
        <f t="shared" si="4"/>
        <v>0.76</v>
      </c>
      <c r="AB313">
        <f>VLOOKUP(A313,'Innmeldingogutmelding(fra2020)'!A:AY,51,1)</f>
        <v>1</v>
      </c>
      <c r="AD313" s="3"/>
    </row>
    <row r="314" spans="1:30" x14ac:dyDescent="0.3">
      <c r="A314" s="7">
        <v>5056</v>
      </c>
      <c r="B314" s="45" t="s">
        <v>332</v>
      </c>
      <c r="C314" s="42" t="s">
        <v>522</v>
      </c>
      <c r="D314">
        <v>0.88</v>
      </c>
      <c r="E314">
        <v>0.1</v>
      </c>
      <c r="F314" t="s">
        <v>480</v>
      </c>
      <c r="G314" t="s">
        <v>480</v>
      </c>
      <c r="H314" t="s">
        <v>480</v>
      </c>
      <c r="I314" t="s">
        <v>480</v>
      </c>
      <c r="J314" t="s">
        <v>480</v>
      </c>
      <c r="K314" t="s">
        <v>480</v>
      </c>
      <c r="L314" t="s">
        <v>480</v>
      </c>
      <c r="M314" t="s">
        <v>480</v>
      </c>
      <c r="N314" t="s">
        <v>480</v>
      </c>
      <c r="O314" t="s">
        <v>480</v>
      </c>
      <c r="P314" t="s">
        <v>480</v>
      </c>
      <c r="Q314" t="s">
        <v>480</v>
      </c>
      <c r="R314" t="s">
        <v>480</v>
      </c>
      <c r="W314" s="5"/>
      <c r="X314" s="5"/>
      <c r="Y314" s="5"/>
      <c r="Z314" s="5"/>
      <c r="AA314" s="2">
        <f t="shared" si="4"/>
        <v>0.98</v>
      </c>
      <c r="AB314">
        <f>VLOOKUP(A314,'Innmeldingogutmelding(fra2020)'!A:AY,51,1)</f>
        <v>1</v>
      </c>
    </row>
    <row r="315" spans="1:30" x14ac:dyDescent="0.3">
      <c r="A315" s="7">
        <v>5057</v>
      </c>
      <c r="B315" s="45" t="s">
        <v>334</v>
      </c>
      <c r="C315" s="42" t="s">
        <v>522</v>
      </c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2">
        <f t="shared" si="4"/>
        <v>0</v>
      </c>
      <c r="AB315">
        <f>VLOOKUP(A315,'Innmeldingogutmelding(fra2020)'!A:AY,51,1)</f>
        <v>0</v>
      </c>
    </row>
    <row r="316" spans="1:30" x14ac:dyDescent="0.3">
      <c r="A316" s="7">
        <v>5058</v>
      </c>
      <c r="B316" s="45" t="s">
        <v>338</v>
      </c>
      <c r="C316" s="42" t="s">
        <v>522</v>
      </c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2">
        <f t="shared" si="4"/>
        <v>0</v>
      </c>
      <c r="AB316">
        <f>VLOOKUP(A316,'Innmeldingogutmelding(fra2020)'!A:AY,51,1)</f>
        <v>0</v>
      </c>
    </row>
    <row r="317" spans="1:30" x14ac:dyDescent="0.3">
      <c r="A317" s="7">
        <v>5059</v>
      </c>
      <c r="B317" s="45" t="s">
        <v>510</v>
      </c>
      <c r="C317" s="42" t="s">
        <v>522</v>
      </c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2">
        <f t="shared" si="4"/>
        <v>0</v>
      </c>
      <c r="AB317">
        <f>VLOOKUP(A317,'Innmeldingogutmelding(fra2020)'!A:AY,51,1)</f>
        <v>0</v>
      </c>
    </row>
    <row r="318" spans="1:30" x14ac:dyDescent="0.3">
      <c r="A318" s="7">
        <v>5060</v>
      </c>
      <c r="B318" s="45" t="s">
        <v>511</v>
      </c>
      <c r="C318" s="42" t="s">
        <v>522</v>
      </c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2">
        <f t="shared" si="4"/>
        <v>0</v>
      </c>
      <c r="AB318">
        <f>VLOOKUP(A318,'Innmeldingogutmelding(fra2020)'!A:AY,51,1)</f>
        <v>0</v>
      </c>
    </row>
    <row r="319" spans="1:30" x14ac:dyDescent="0.3">
      <c r="A319" s="7">
        <v>5061</v>
      </c>
      <c r="B319" s="45" t="s">
        <v>324</v>
      </c>
      <c r="C319" s="42" t="s">
        <v>522</v>
      </c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2">
        <f t="shared" si="4"/>
        <v>0</v>
      </c>
      <c r="AB319">
        <f>VLOOKUP(A319,'Innmeldingogutmelding(fra2020)'!A:AY,51,1)</f>
        <v>0</v>
      </c>
    </row>
    <row r="320" spans="1:30" x14ac:dyDescent="0.3">
      <c r="A320" s="7">
        <v>5401</v>
      </c>
      <c r="B320" s="45" t="s">
        <v>424</v>
      </c>
      <c r="C320" s="42" t="s">
        <v>523</v>
      </c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2">
        <f t="shared" si="4"/>
        <v>0</v>
      </c>
      <c r="AB320">
        <f>VLOOKUP(A320,'Innmeldingogutmelding(fra2020)'!A:AY,51,1)</f>
        <v>0</v>
      </c>
    </row>
    <row r="321" spans="1:31" x14ac:dyDescent="0.3">
      <c r="A321" s="7">
        <v>5402</v>
      </c>
      <c r="B321" s="45" t="s">
        <v>422</v>
      </c>
      <c r="C321" s="42" t="s">
        <v>523</v>
      </c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2">
        <f t="shared" si="4"/>
        <v>0</v>
      </c>
      <c r="AB321">
        <f>VLOOKUP(A321,'Innmeldingogutmelding(fra2020)'!A:AY,51,1)</f>
        <v>0</v>
      </c>
    </row>
    <row r="322" spans="1:31" x14ac:dyDescent="0.3">
      <c r="A322" s="7">
        <v>5403</v>
      </c>
      <c r="B322" s="45" t="s">
        <v>452</v>
      </c>
      <c r="C322" s="42" t="s">
        <v>523</v>
      </c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2">
        <f t="shared" si="4"/>
        <v>0</v>
      </c>
      <c r="AB322">
        <f>VLOOKUP(A322,'Innmeldingogutmelding(fra2020)'!A:AY,51,1)</f>
        <v>0</v>
      </c>
    </row>
    <row r="323" spans="1:31" x14ac:dyDescent="0.3">
      <c r="A323" s="7">
        <v>5404</v>
      </c>
      <c r="B323" s="45" t="s">
        <v>448</v>
      </c>
      <c r="C323" s="42" t="s">
        <v>523</v>
      </c>
      <c r="D323" t="s">
        <v>480</v>
      </c>
      <c r="E323" t="s">
        <v>480</v>
      </c>
      <c r="F323" t="s">
        <v>480</v>
      </c>
      <c r="G323" t="s">
        <v>480</v>
      </c>
      <c r="H323">
        <v>0.56000000000000005</v>
      </c>
      <c r="I323">
        <v>0.3</v>
      </c>
      <c r="J323" t="s">
        <v>480</v>
      </c>
      <c r="K323" t="s">
        <v>480</v>
      </c>
      <c r="L323" t="s">
        <v>480</v>
      </c>
      <c r="M323" t="s">
        <v>480</v>
      </c>
      <c r="N323" t="s">
        <v>480</v>
      </c>
      <c r="O323" t="s">
        <v>480</v>
      </c>
      <c r="P323" t="s">
        <v>480</v>
      </c>
      <c r="Q323" t="s">
        <v>480</v>
      </c>
      <c r="R323" t="s">
        <v>480</v>
      </c>
      <c r="W323" s="5"/>
      <c r="X323" s="5"/>
      <c r="Y323" s="5"/>
      <c r="Z323" s="5"/>
      <c r="AA323" s="2">
        <f t="shared" si="4"/>
        <v>0.8600000000000001</v>
      </c>
      <c r="AB323">
        <f>VLOOKUP(A323,'Innmeldingogutmelding(fra2020)'!A:AY,51,1)</f>
        <v>1</v>
      </c>
    </row>
    <row r="324" spans="1:31" x14ac:dyDescent="0.3">
      <c r="A324" s="7">
        <v>5405</v>
      </c>
      <c r="B324" s="45" t="s">
        <v>450</v>
      </c>
      <c r="C324" s="42" t="s">
        <v>523</v>
      </c>
      <c r="D324">
        <v>1</v>
      </c>
      <c r="E324">
        <v>0.62</v>
      </c>
      <c r="F324" t="s">
        <v>480</v>
      </c>
      <c r="G324" t="s">
        <v>480</v>
      </c>
      <c r="H324" t="s">
        <v>480</v>
      </c>
      <c r="I324" t="s">
        <v>480</v>
      </c>
      <c r="J324" t="s">
        <v>480</v>
      </c>
      <c r="K324" t="s">
        <v>480</v>
      </c>
      <c r="L324" t="s">
        <v>480</v>
      </c>
      <c r="M324" t="s">
        <v>480</v>
      </c>
      <c r="N324" t="s">
        <v>480</v>
      </c>
      <c r="O324" t="s">
        <v>480</v>
      </c>
      <c r="P324" t="s">
        <v>480</v>
      </c>
      <c r="Q324" t="s">
        <v>480</v>
      </c>
      <c r="R324" t="s">
        <v>480</v>
      </c>
      <c r="W324" s="5"/>
      <c r="X324" s="5"/>
      <c r="Y324" s="5"/>
      <c r="Z324" s="5"/>
      <c r="AA324" s="2">
        <f t="shared" ref="AA324:AA358" si="5">SUM(D324:Z324)</f>
        <v>1.62</v>
      </c>
      <c r="AB324">
        <f>VLOOKUP(A324,'Innmeldingogutmelding(fra2020)'!A:AY,51,1)</f>
        <v>1</v>
      </c>
    </row>
    <row r="325" spans="1:31" x14ac:dyDescent="0.3">
      <c r="A325" s="7">
        <v>5406</v>
      </c>
      <c r="B325" s="45" t="s">
        <v>451</v>
      </c>
      <c r="C325" s="42" t="s">
        <v>523</v>
      </c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2">
        <f t="shared" si="5"/>
        <v>0</v>
      </c>
      <c r="AB325">
        <f>VLOOKUP(A325,'Innmeldingogutmelding(fra2020)'!A:AY,51,1)</f>
        <v>0</v>
      </c>
    </row>
    <row r="326" spans="1:31" x14ac:dyDescent="0.3">
      <c r="A326" s="7">
        <v>5411</v>
      </c>
      <c r="B326" s="45" t="s">
        <v>425</v>
      </c>
      <c r="C326" s="42" t="s">
        <v>523</v>
      </c>
      <c r="D326" t="s">
        <v>480</v>
      </c>
      <c r="E326" t="s">
        <v>480</v>
      </c>
      <c r="F326">
        <v>0.53</v>
      </c>
      <c r="G326">
        <v>1</v>
      </c>
      <c r="H326">
        <v>0.61</v>
      </c>
      <c r="I326" t="s">
        <v>480</v>
      </c>
      <c r="J326" t="s">
        <v>480</v>
      </c>
      <c r="K326" t="s">
        <v>480</v>
      </c>
      <c r="L326" t="s">
        <v>480</v>
      </c>
      <c r="M326" t="s">
        <v>480</v>
      </c>
      <c r="N326" t="s">
        <v>480</v>
      </c>
      <c r="O326" t="s">
        <v>480</v>
      </c>
      <c r="P326" t="s">
        <v>480</v>
      </c>
      <c r="Q326" t="s">
        <v>480</v>
      </c>
      <c r="R326" s="2">
        <v>0.38904109589041092</v>
      </c>
      <c r="S326">
        <v>1</v>
      </c>
      <c r="T326">
        <v>0.67</v>
      </c>
      <c r="W326" s="5"/>
      <c r="X326" s="5"/>
      <c r="Y326" s="5"/>
      <c r="Z326" s="5"/>
      <c r="AA326" s="2">
        <f t="shared" si="5"/>
        <v>4.1990410958904114</v>
      </c>
      <c r="AB326">
        <f>VLOOKUP(A326,'Innmeldingogutmelding(fra2020)'!A:AY,51,1)</f>
        <v>2</v>
      </c>
    </row>
    <row r="327" spans="1:31" x14ac:dyDescent="0.3">
      <c r="A327" s="7">
        <v>5412</v>
      </c>
      <c r="B327" s="45" t="s">
        <v>409</v>
      </c>
      <c r="C327" s="42" t="s">
        <v>523</v>
      </c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>
        <v>0.91</v>
      </c>
      <c r="AA327" s="2">
        <f t="shared" si="5"/>
        <v>0.91</v>
      </c>
      <c r="AB327">
        <f>VLOOKUP(A327,'Innmeldingogutmelding(fra2020)'!A:AY,51,1)</f>
        <v>1</v>
      </c>
      <c r="AD327" s="3"/>
    </row>
    <row r="328" spans="1:31" x14ac:dyDescent="0.3">
      <c r="A328" s="7">
        <v>5413</v>
      </c>
      <c r="B328" s="45" t="s">
        <v>428</v>
      </c>
      <c r="C328" s="42" t="s">
        <v>523</v>
      </c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2">
        <f t="shared" si="5"/>
        <v>0</v>
      </c>
      <c r="AB328">
        <f>VLOOKUP(A328,'Innmeldingogutmelding(fra2020)'!A:AY,51,1)</f>
        <v>0</v>
      </c>
      <c r="AD328" s="3"/>
    </row>
    <row r="329" spans="1:31" x14ac:dyDescent="0.3">
      <c r="A329" s="7">
        <v>5414</v>
      </c>
      <c r="B329" s="45" t="s">
        <v>429</v>
      </c>
      <c r="C329" s="42" t="s">
        <v>523</v>
      </c>
      <c r="D329" t="s">
        <v>480</v>
      </c>
      <c r="E329" t="s">
        <v>480</v>
      </c>
      <c r="F329">
        <v>0.44</v>
      </c>
      <c r="G329">
        <v>0.85</v>
      </c>
      <c r="H329" t="s">
        <v>480</v>
      </c>
      <c r="I329" t="s">
        <v>480</v>
      </c>
      <c r="J329" t="s">
        <v>480</v>
      </c>
      <c r="K329" t="s">
        <v>480</v>
      </c>
      <c r="L329" t="s">
        <v>480</v>
      </c>
      <c r="M329" t="s">
        <v>480</v>
      </c>
      <c r="N329" t="s">
        <v>480</v>
      </c>
      <c r="O329" t="s">
        <v>480</v>
      </c>
      <c r="P329" t="s">
        <v>480</v>
      </c>
      <c r="Q329" t="s">
        <v>480</v>
      </c>
      <c r="R329" t="s">
        <v>480</v>
      </c>
      <c r="W329" s="5">
        <v>0.56000000000000005</v>
      </c>
      <c r="X329" s="5">
        <v>0.14000000000000001</v>
      </c>
      <c r="Y329" s="5"/>
      <c r="Z329" s="5"/>
      <c r="AA329" s="2">
        <f t="shared" si="5"/>
        <v>1.9900000000000002</v>
      </c>
      <c r="AB329">
        <f>VLOOKUP(A329,'Innmeldingogutmelding(fra2020)'!A:AY,51,1)</f>
        <v>2</v>
      </c>
      <c r="AD329" s="7"/>
    </row>
    <row r="330" spans="1:31" x14ac:dyDescent="0.3">
      <c r="A330" s="7">
        <v>5415</v>
      </c>
      <c r="B330" s="45" t="s">
        <v>430</v>
      </c>
      <c r="C330" s="42" t="s">
        <v>523</v>
      </c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>
        <v>0.15</v>
      </c>
      <c r="Z330" s="43">
        <v>1</v>
      </c>
      <c r="AA330" s="2">
        <f t="shared" si="5"/>
        <v>1.1499999999999999</v>
      </c>
      <c r="AB330">
        <f>VLOOKUP(A330,'Innmeldingogutmelding(fra2020)'!A:AY,51,1)</f>
        <v>1</v>
      </c>
      <c r="AD330" s="2"/>
      <c r="AE330" s="3"/>
    </row>
    <row r="331" spans="1:31" x14ac:dyDescent="0.3">
      <c r="A331" s="7">
        <v>5416</v>
      </c>
      <c r="B331" s="45" t="s">
        <v>431</v>
      </c>
      <c r="C331" s="42" t="s">
        <v>523</v>
      </c>
      <c r="D331" t="s">
        <v>480</v>
      </c>
      <c r="E331">
        <v>0.48</v>
      </c>
      <c r="F331">
        <v>1</v>
      </c>
      <c r="G331">
        <v>1</v>
      </c>
      <c r="H331">
        <v>1</v>
      </c>
      <c r="I331">
        <v>0.51</v>
      </c>
      <c r="J331" t="s">
        <v>480</v>
      </c>
      <c r="K331" t="s">
        <v>480</v>
      </c>
      <c r="L331" t="s">
        <v>480</v>
      </c>
      <c r="M331" t="s">
        <v>480</v>
      </c>
      <c r="N331" t="s">
        <v>480</v>
      </c>
      <c r="O331" t="s">
        <v>480</v>
      </c>
      <c r="P331" t="s">
        <v>480</v>
      </c>
      <c r="Q331" t="s">
        <v>480</v>
      </c>
      <c r="R331" t="s">
        <v>480</v>
      </c>
      <c r="W331" s="5"/>
      <c r="X331" s="5"/>
      <c r="Y331" s="5"/>
      <c r="Z331" s="5"/>
      <c r="AA331" s="2">
        <f t="shared" si="5"/>
        <v>3.99</v>
      </c>
      <c r="AB331">
        <f>VLOOKUP(A331,'Innmeldingogutmelding(fra2020)'!A:AY,51,1)</f>
        <v>1</v>
      </c>
      <c r="AD331" s="3"/>
      <c r="AE331" s="3"/>
    </row>
    <row r="332" spans="1:31" x14ac:dyDescent="0.3">
      <c r="A332" s="7">
        <v>5417</v>
      </c>
      <c r="B332" s="45" t="s">
        <v>432</v>
      </c>
      <c r="C332" s="42" t="s">
        <v>523</v>
      </c>
      <c r="D332">
        <v>1</v>
      </c>
      <c r="E332">
        <v>1</v>
      </c>
      <c r="F332">
        <v>1</v>
      </c>
      <c r="G332">
        <v>1</v>
      </c>
      <c r="H332">
        <v>1</v>
      </c>
      <c r="I332">
        <v>1</v>
      </c>
      <c r="J332">
        <v>0.57999999999999996</v>
      </c>
      <c r="K332" t="s">
        <v>480</v>
      </c>
      <c r="L332" t="s">
        <v>480</v>
      </c>
      <c r="M332" t="s">
        <v>480</v>
      </c>
      <c r="N332" t="s">
        <v>480</v>
      </c>
      <c r="O332" t="s">
        <v>480</v>
      </c>
      <c r="P332" t="s">
        <v>480</v>
      </c>
      <c r="Q332" t="s">
        <v>480</v>
      </c>
      <c r="R332" t="s">
        <v>480</v>
      </c>
      <c r="W332" s="5"/>
      <c r="X332" s="5"/>
      <c r="Y332" s="5"/>
      <c r="Z332" s="5"/>
      <c r="AA332" s="2">
        <f t="shared" si="5"/>
        <v>6.58</v>
      </c>
      <c r="AB332">
        <f>VLOOKUP(A332,'Innmeldingogutmelding(fra2020)'!A:AY,51,1)</f>
        <v>1</v>
      </c>
    </row>
    <row r="333" spans="1:31" x14ac:dyDescent="0.3">
      <c r="A333" s="7">
        <v>5418</v>
      </c>
      <c r="B333" s="45" t="s">
        <v>433</v>
      </c>
      <c r="C333" s="42" t="s">
        <v>523</v>
      </c>
      <c r="D333" t="s">
        <v>480</v>
      </c>
      <c r="E333" t="s">
        <v>480</v>
      </c>
      <c r="F333" t="s">
        <v>480</v>
      </c>
      <c r="G333">
        <v>0.21</v>
      </c>
      <c r="H333">
        <v>1</v>
      </c>
      <c r="I333">
        <v>1</v>
      </c>
      <c r="J333">
        <v>1</v>
      </c>
      <c r="K333">
        <v>1</v>
      </c>
      <c r="L333">
        <v>1</v>
      </c>
      <c r="M333">
        <v>1</v>
      </c>
      <c r="N333" s="2">
        <v>0.94794520547945205</v>
      </c>
      <c r="O333" t="s">
        <v>480</v>
      </c>
      <c r="P333" t="s">
        <v>480</v>
      </c>
      <c r="Q333" t="s">
        <v>480</v>
      </c>
      <c r="R333" t="s">
        <v>480</v>
      </c>
      <c r="W333" s="5"/>
      <c r="X333" s="5"/>
      <c r="Y333" s="5"/>
      <c r="Z333" s="5"/>
      <c r="AA333" s="2">
        <f t="shared" si="5"/>
        <v>7.1579452054794519</v>
      </c>
      <c r="AB333">
        <f>VLOOKUP(A333,'Innmeldingogutmelding(fra2020)'!A:AY,51,1)</f>
        <v>1</v>
      </c>
    </row>
    <row r="334" spans="1:31" x14ac:dyDescent="0.3">
      <c r="A334" s="7">
        <v>5419</v>
      </c>
      <c r="B334" s="45" t="s">
        <v>434</v>
      </c>
      <c r="C334" s="42" t="s">
        <v>523</v>
      </c>
      <c r="D334" t="s">
        <v>480</v>
      </c>
      <c r="E334" t="s">
        <v>480</v>
      </c>
      <c r="F334" t="s">
        <v>480</v>
      </c>
      <c r="G334" t="s">
        <v>480</v>
      </c>
      <c r="H334" t="s">
        <v>480</v>
      </c>
      <c r="I334" t="s">
        <v>480</v>
      </c>
      <c r="J334" t="s">
        <v>480</v>
      </c>
      <c r="K334" t="s">
        <v>480</v>
      </c>
      <c r="L334" t="s">
        <v>480</v>
      </c>
      <c r="M334">
        <v>0.73</v>
      </c>
      <c r="N334" s="2">
        <v>0.67671232876712328</v>
      </c>
      <c r="O334" t="s">
        <v>480</v>
      </c>
      <c r="P334" t="s">
        <v>480</v>
      </c>
      <c r="Q334" t="s">
        <v>480</v>
      </c>
      <c r="R334" t="s">
        <v>480</v>
      </c>
      <c r="W334" s="5"/>
      <c r="X334" s="5"/>
      <c r="Y334" s="5"/>
      <c r="Z334" s="5"/>
      <c r="AA334" s="2">
        <f t="shared" si="5"/>
        <v>1.4067123287671233</v>
      </c>
      <c r="AB334">
        <f>VLOOKUP(A334,'Innmeldingogutmelding(fra2020)'!A:AY,51,1)</f>
        <v>1</v>
      </c>
    </row>
    <row r="335" spans="1:31" x14ac:dyDescent="0.3">
      <c r="A335" s="7">
        <v>5420</v>
      </c>
      <c r="B335" s="45" t="s">
        <v>435</v>
      </c>
      <c r="C335" s="42" t="s">
        <v>523</v>
      </c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2">
        <f t="shared" si="5"/>
        <v>0</v>
      </c>
      <c r="AB335">
        <f>VLOOKUP(A335,'Innmeldingogutmelding(fra2020)'!A:AY,51,1)</f>
        <v>0</v>
      </c>
    </row>
    <row r="336" spans="1:31" x14ac:dyDescent="0.3">
      <c r="A336" s="7">
        <v>5421</v>
      </c>
      <c r="B336" s="45" t="s">
        <v>512</v>
      </c>
      <c r="C336" s="42" t="s">
        <v>523</v>
      </c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2">
        <f t="shared" si="5"/>
        <v>0</v>
      </c>
      <c r="AB336">
        <f>VLOOKUP(A336,'Innmeldingogutmelding(fra2020)'!A:AY,51,1)</f>
        <v>0</v>
      </c>
    </row>
    <row r="337" spans="1:30" x14ac:dyDescent="0.3">
      <c r="A337" s="7">
        <v>5422</v>
      </c>
      <c r="B337" s="45" t="s">
        <v>440</v>
      </c>
      <c r="C337" s="42" t="s">
        <v>523</v>
      </c>
      <c r="D337">
        <v>1</v>
      </c>
      <c r="E337">
        <v>1</v>
      </c>
      <c r="F337">
        <v>0.56000000000000005</v>
      </c>
      <c r="G337" t="s">
        <v>480</v>
      </c>
      <c r="H337" t="s">
        <v>480</v>
      </c>
      <c r="I337" t="s">
        <v>480</v>
      </c>
      <c r="J337" t="s">
        <v>480</v>
      </c>
      <c r="K337" t="s">
        <v>480</v>
      </c>
      <c r="L337" t="s">
        <v>480</v>
      </c>
      <c r="M337" t="s">
        <v>480</v>
      </c>
      <c r="N337" t="s">
        <v>480</v>
      </c>
      <c r="O337" t="s">
        <v>480</v>
      </c>
      <c r="P337" t="s">
        <v>480</v>
      </c>
      <c r="Q337" t="s">
        <v>480</v>
      </c>
      <c r="R337" t="s">
        <v>480</v>
      </c>
      <c r="W337" s="5"/>
      <c r="X337" s="5"/>
      <c r="Y337" s="5"/>
      <c r="Z337" s="5"/>
      <c r="AA337" s="2">
        <f t="shared" si="5"/>
        <v>2.56</v>
      </c>
      <c r="AB337">
        <f>VLOOKUP(A337,'Innmeldingogutmelding(fra2020)'!A:AY,51,1)</f>
        <v>1</v>
      </c>
    </row>
    <row r="338" spans="1:30" x14ac:dyDescent="0.3">
      <c r="A338" s="7">
        <v>5423</v>
      </c>
      <c r="B338" s="45" t="s">
        <v>441</v>
      </c>
      <c r="C338" s="42" t="s">
        <v>523</v>
      </c>
      <c r="D338" t="s">
        <v>480</v>
      </c>
      <c r="E338">
        <v>0.48</v>
      </c>
      <c r="F338">
        <v>0.56000000000000005</v>
      </c>
      <c r="G338" t="s">
        <v>480</v>
      </c>
      <c r="H338" t="s">
        <v>480</v>
      </c>
      <c r="I338" t="s">
        <v>480</v>
      </c>
      <c r="J338" t="s">
        <v>480</v>
      </c>
      <c r="K338" t="s">
        <v>480</v>
      </c>
      <c r="L338" t="s">
        <v>480</v>
      </c>
      <c r="M338">
        <v>0.64</v>
      </c>
      <c r="N338">
        <v>1</v>
      </c>
      <c r="O338">
        <v>1</v>
      </c>
      <c r="P338" s="2">
        <v>0.67397260273972603</v>
      </c>
      <c r="Q338" t="s">
        <v>480</v>
      </c>
      <c r="R338" t="s">
        <v>480</v>
      </c>
      <c r="W338" s="5"/>
      <c r="X338" s="5"/>
      <c r="Y338" s="5"/>
      <c r="Z338" s="5"/>
      <c r="AA338" s="2">
        <f t="shared" si="5"/>
        <v>4.3539726027397263</v>
      </c>
      <c r="AB338">
        <f>VLOOKUP(A338,'Innmeldingogutmelding(fra2020)'!A:AY,51,1)</f>
        <v>2</v>
      </c>
    </row>
    <row r="339" spans="1:30" x14ac:dyDescent="0.3">
      <c r="A339" s="7">
        <v>5424</v>
      </c>
      <c r="B339" s="45" t="s">
        <v>442</v>
      </c>
      <c r="C339" s="42" t="s">
        <v>523</v>
      </c>
      <c r="D339">
        <v>1</v>
      </c>
      <c r="E339">
        <v>1</v>
      </c>
      <c r="F339">
        <v>1</v>
      </c>
      <c r="G339">
        <v>1</v>
      </c>
      <c r="H339">
        <v>0.5</v>
      </c>
      <c r="I339" t="s">
        <v>480</v>
      </c>
      <c r="J339" t="s">
        <v>480</v>
      </c>
      <c r="K339">
        <v>0.18</v>
      </c>
      <c r="L339">
        <v>0.13</v>
      </c>
      <c r="M339">
        <v>1</v>
      </c>
      <c r="N339">
        <v>1</v>
      </c>
      <c r="O339" s="2">
        <v>0.47267759562841533</v>
      </c>
      <c r="P339" t="s">
        <v>480</v>
      </c>
      <c r="Q339" t="s">
        <v>480</v>
      </c>
      <c r="R339" t="s">
        <v>480</v>
      </c>
      <c r="W339" s="5"/>
      <c r="X339" s="5"/>
      <c r="Y339" s="5"/>
      <c r="Z339" s="5"/>
      <c r="AA339" s="2">
        <f t="shared" si="5"/>
        <v>7.2826775956284147</v>
      </c>
      <c r="AB339">
        <f>VLOOKUP(A339,'Innmeldingogutmelding(fra2020)'!A:AY,51,1)</f>
        <v>3</v>
      </c>
    </row>
    <row r="340" spans="1:30" x14ac:dyDescent="0.3">
      <c r="A340" s="7">
        <v>5425</v>
      </c>
      <c r="B340" s="45" t="s">
        <v>443</v>
      </c>
      <c r="C340" s="42" t="s">
        <v>523</v>
      </c>
      <c r="D340" t="s">
        <v>480</v>
      </c>
      <c r="E340" t="s">
        <v>480</v>
      </c>
      <c r="F340" t="s">
        <v>480</v>
      </c>
      <c r="G340">
        <v>0.27</v>
      </c>
      <c r="H340" t="s">
        <v>480</v>
      </c>
      <c r="I340" t="s">
        <v>480</v>
      </c>
      <c r="J340" t="s">
        <v>480</v>
      </c>
      <c r="K340" t="s">
        <v>480</v>
      </c>
      <c r="L340" t="s">
        <v>480</v>
      </c>
      <c r="M340" t="s">
        <v>480</v>
      </c>
      <c r="N340" t="s">
        <v>480</v>
      </c>
      <c r="O340" s="2">
        <v>0.92896174863387981</v>
      </c>
      <c r="P340">
        <v>1</v>
      </c>
      <c r="Q340">
        <v>1</v>
      </c>
      <c r="R340">
        <v>1</v>
      </c>
      <c r="S340">
        <v>0.6</v>
      </c>
      <c r="W340" s="5"/>
      <c r="X340" s="5"/>
      <c r="Y340" s="5"/>
      <c r="Z340" s="5"/>
      <c r="AA340" s="2">
        <f t="shared" si="5"/>
        <v>4.7989617486338796</v>
      </c>
      <c r="AB340">
        <f>VLOOKUP(A340,'Innmeldingogutmelding(fra2020)'!A:AY,51,1)</f>
        <v>2</v>
      </c>
      <c r="AD340" s="3"/>
    </row>
    <row r="341" spans="1:30" x14ac:dyDescent="0.3">
      <c r="A341" s="7">
        <v>5426</v>
      </c>
      <c r="B341" s="45" t="s">
        <v>513</v>
      </c>
      <c r="C341" s="42" t="s">
        <v>523</v>
      </c>
      <c r="D341">
        <v>1</v>
      </c>
      <c r="E341">
        <v>1</v>
      </c>
      <c r="F341">
        <v>1</v>
      </c>
      <c r="G341">
        <v>1</v>
      </c>
      <c r="H341">
        <v>0.61</v>
      </c>
      <c r="I341" t="s">
        <v>480</v>
      </c>
      <c r="J341" t="s">
        <v>480</v>
      </c>
      <c r="K341" t="s">
        <v>480</v>
      </c>
      <c r="L341" t="s">
        <v>480</v>
      </c>
      <c r="M341" t="s">
        <v>480</v>
      </c>
      <c r="N341" t="s">
        <v>480</v>
      </c>
      <c r="O341" t="s">
        <v>480</v>
      </c>
      <c r="P341" t="s">
        <v>480</v>
      </c>
      <c r="Q341" t="s">
        <v>480</v>
      </c>
      <c r="R341" t="s">
        <v>480</v>
      </c>
      <c r="W341" s="5"/>
      <c r="X341" s="5"/>
      <c r="Y341" s="5">
        <v>0.54</v>
      </c>
      <c r="Z341" s="5">
        <v>0.49</v>
      </c>
      <c r="AA341" s="2">
        <f t="shared" si="5"/>
        <v>5.6400000000000006</v>
      </c>
      <c r="AB341">
        <f>VLOOKUP(A341,'Innmeldingogutmelding(fra2020)'!A:AY,51,1)</f>
        <v>2</v>
      </c>
      <c r="AD341" s="3"/>
    </row>
    <row r="342" spans="1:30" x14ac:dyDescent="0.3">
      <c r="A342" s="7">
        <v>5427</v>
      </c>
      <c r="B342" s="45" t="s">
        <v>445</v>
      </c>
      <c r="C342" s="42" t="s">
        <v>523</v>
      </c>
      <c r="D342" t="s">
        <v>480</v>
      </c>
      <c r="E342" t="s">
        <v>480</v>
      </c>
      <c r="F342" t="s">
        <v>480</v>
      </c>
      <c r="G342" t="s">
        <v>480</v>
      </c>
      <c r="H342" t="s">
        <v>480</v>
      </c>
      <c r="I342" t="s">
        <v>480</v>
      </c>
      <c r="J342" t="s">
        <v>480</v>
      </c>
      <c r="K342">
        <v>0.37</v>
      </c>
      <c r="L342">
        <v>1</v>
      </c>
      <c r="M342">
        <v>1</v>
      </c>
      <c r="N342">
        <v>1</v>
      </c>
      <c r="O342">
        <v>1</v>
      </c>
      <c r="P342" s="2">
        <v>0.67397260273972603</v>
      </c>
      <c r="Q342" t="s">
        <v>480</v>
      </c>
      <c r="R342" t="s">
        <v>480</v>
      </c>
      <c r="W342" s="5"/>
      <c r="X342" s="5"/>
      <c r="Y342" s="5"/>
      <c r="Z342" s="5"/>
      <c r="AA342" s="2">
        <f t="shared" si="5"/>
        <v>5.0439726027397258</v>
      </c>
      <c r="AB342">
        <f>VLOOKUP(A342,'Innmeldingogutmelding(fra2020)'!A:AY,51,1)</f>
        <v>1</v>
      </c>
      <c r="AD342" s="3"/>
    </row>
    <row r="343" spans="1:30" x14ac:dyDescent="0.3">
      <c r="A343" s="7">
        <v>5428</v>
      </c>
      <c r="B343" s="45" t="s">
        <v>446</v>
      </c>
      <c r="C343" s="42" t="s">
        <v>523</v>
      </c>
      <c r="D343" t="s">
        <v>480</v>
      </c>
      <c r="E343" t="s">
        <v>480</v>
      </c>
      <c r="F343" t="s">
        <v>480</v>
      </c>
      <c r="G343">
        <v>0.8</v>
      </c>
      <c r="H343">
        <v>1</v>
      </c>
      <c r="I343">
        <v>1</v>
      </c>
      <c r="J343">
        <v>1</v>
      </c>
      <c r="K343">
        <v>1</v>
      </c>
      <c r="L343">
        <v>1</v>
      </c>
      <c r="M343">
        <v>1</v>
      </c>
      <c r="N343">
        <v>1</v>
      </c>
      <c r="O343">
        <v>1</v>
      </c>
      <c r="P343">
        <v>1</v>
      </c>
      <c r="Q343">
        <v>1</v>
      </c>
      <c r="R343">
        <v>1</v>
      </c>
      <c r="S343">
        <v>1</v>
      </c>
      <c r="T343">
        <v>1</v>
      </c>
      <c r="U343">
        <v>0.48</v>
      </c>
      <c r="W343" s="5"/>
      <c r="X343" s="5"/>
      <c r="Y343" s="5"/>
      <c r="Z343" s="5"/>
      <c r="AA343" s="2">
        <f t="shared" si="5"/>
        <v>14.280000000000001</v>
      </c>
      <c r="AB343">
        <f>VLOOKUP(A343,'Innmeldingogutmelding(fra2020)'!A:AY,51,1)</f>
        <v>1</v>
      </c>
    </row>
    <row r="344" spans="1:30" x14ac:dyDescent="0.3">
      <c r="A344" s="7">
        <v>5429</v>
      </c>
      <c r="B344" s="45" t="s">
        <v>447</v>
      </c>
      <c r="C344" s="42" t="s">
        <v>523</v>
      </c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2">
        <f t="shared" si="5"/>
        <v>0</v>
      </c>
      <c r="AB344">
        <f>VLOOKUP(A344,'Innmeldingogutmelding(fra2020)'!A:AY,51,1)</f>
        <v>0</v>
      </c>
    </row>
    <row r="345" spans="1:30" x14ac:dyDescent="0.3">
      <c r="A345" s="7">
        <v>5430</v>
      </c>
      <c r="B345" s="45" t="s">
        <v>475</v>
      </c>
      <c r="C345" s="42" t="s">
        <v>523</v>
      </c>
      <c r="D345" t="s">
        <v>480</v>
      </c>
      <c r="E345" t="s">
        <v>480</v>
      </c>
      <c r="F345">
        <v>0.75</v>
      </c>
      <c r="G345">
        <v>1</v>
      </c>
      <c r="H345">
        <v>0.53</v>
      </c>
      <c r="I345" t="s">
        <v>480</v>
      </c>
      <c r="J345" t="s">
        <v>480</v>
      </c>
      <c r="K345" t="s">
        <v>480</v>
      </c>
      <c r="L345" t="s">
        <v>480</v>
      </c>
      <c r="M345" t="s">
        <v>480</v>
      </c>
      <c r="N345" t="s">
        <v>480</v>
      </c>
      <c r="O345" t="s">
        <v>480</v>
      </c>
      <c r="P345" s="2">
        <v>0.38630136986301367</v>
      </c>
      <c r="Q345">
        <v>1</v>
      </c>
      <c r="R345">
        <v>1</v>
      </c>
      <c r="S345">
        <v>1</v>
      </c>
      <c r="T345">
        <v>0.61</v>
      </c>
      <c r="W345" s="5"/>
      <c r="X345" s="5"/>
      <c r="Y345" s="5"/>
      <c r="Z345" s="5"/>
      <c r="AA345" s="2">
        <f t="shared" si="5"/>
        <v>6.2763013698630141</v>
      </c>
      <c r="AB345">
        <f>VLOOKUP(A345,'Innmeldingogutmelding(fra2020)'!A:AY,51,1)</f>
        <v>2</v>
      </c>
    </row>
    <row r="346" spans="1:30" x14ac:dyDescent="0.3">
      <c r="A346" s="7">
        <v>5432</v>
      </c>
      <c r="B346" s="45" t="s">
        <v>453</v>
      </c>
      <c r="C346" s="42" t="s">
        <v>523</v>
      </c>
      <c r="D346" t="s">
        <v>480</v>
      </c>
      <c r="E346" t="s">
        <v>480</v>
      </c>
      <c r="F346" t="s">
        <v>480</v>
      </c>
      <c r="G346">
        <v>0.93</v>
      </c>
      <c r="H346">
        <v>0.41</v>
      </c>
      <c r="I346" t="s">
        <v>480</v>
      </c>
      <c r="J346" t="s">
        <v>480</v>
      </c>
      <c r="K346" t="s">
        <v>480</v>
      </c>
      <c r="L346" t="s">
        <v>480</v>
      </c>
      <c r="M346" t="s">
        <v>480</v>
      </c>
      <c r="N346" t="s">
        <v>480</v>
      </c>
      <c r="O346" t="s">
        <v>480</v>
      </c>
      <c r="P346" t="s">
        <v>480</v>
      </c>
      <c r="Q346" t="s">
        <v>480</v>
      </c>
      <c r="R346" t="s">
        <v>480</v>
      </c>
      <c r="W346" s="5"/>
      <c r="X346" s="5"/>
      <c r="Y346" s="5"/>
      <c r="Z346" s="5"/>
      <c r="AA346" s="2">
        <f t="shared" si="5"/>
        <v>1.34</v>
      </c>
      <c r="AB346">
        <f>VLOOKUP(A346,'Innmeldingogutmelding(fra2020)'!A:AY,51,1)</f>
        <v>1</v>
      </c>
    </row>
    <row r="347" spans="1:30" x14ac:dyDescent="0.3">
      <c r="A347" s="7">
        <v>5433</v>
      </c>
      <c r="B347" s="45" t="s">
        <v>454</v>
      </c>
      <c r="C347" s="42" t="s">
        <v>523</v>
      </c>
      <c r="D347" t="s">
        <v>480</v>
      </c>
      <c r="E347" t="s">
        <v>480</v>
      </c>
      <c r="F347" t="s">
        <v>480</v>
      </c>
      <c r="G347">
        <v>0.79</v>
      </c>
      <c r="H347">
        <v>1</v>
      </c>
      <c r="I347">
        <v>1</v>
      </c>
      <c r="J347">
        <v>0.52</v>
      </c>
      <c r="K347" t="s">
        <v>480</v>
      </c>
      <c r="L347" t="s">
        <v>480</v>
      </c>
      <c r="M347" t="s">
        <v>480</v>
      </c>
      <c r="N347" t="s">
        <v>480</v>
      </c>
      <c r="O347" t="s">
        <v>480</v>
      </c>
      <c r="P347" t="s">
        <v>480</v>
      </c>
      <c r="Q347" t="s">
        <v>480</v>
      </c>
      <c r="R347" t="s">
        <v>480</v>
      </c>
      <c r="W347" s="5"/>
      <c r="X347" s="5"/>
      <c r="Y347" s="5"/>
      <c r="Z347" s="5"/>
      <c r="AA347" s="2">
        <f t="shared" si="5"/>
        <v>3.31</v>
      </c>
      <c r="AB347">
        <f>VLOOKUP(A347,'Innmeldingogutmelding(fra2020)'!A:AY,51,1)</f>
        <v>1</v>
      </c>
    </row>
    <row r="348" spans="1:30" x14ac:dyDescent="0.3">
      <c r="A348" s="7">
        <v>5434</v>
      </c>
      <c r="B348" s="45" t="s">
        <v>456</v>
      </c>
      <c r="C348" s="42" t="s">
        <v>523</v>
      </c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2">
        <f t="shared" si="5"/>
        <v>0</v>
      </c>
      <c r="AB348">
        <f>VLOOKUP(A348,'Innmeldingogutmelding(fra2020)'!A:AY,51,1)</f>
        <v>0</v>
      </c>
    </row>
    <row r="349" spans="1:30" x14ac:dyDescent="0.3">
      <c r="A349" s="7">
        <v>5435</v>
      </c>
      <c r="B349" s="45" t="s">
        <v>457</v>
      </c>
      <c r="C349" s="42" t="s">
        <v>523</v>
      </c>
      <c r="D349" t="s">
        <v>480</v>
      </c>
      <c r="E349" t="s">
        <v>480</v>
      </c>
      <c r="F349" t="s">
        <v>480</v>
      </c>
      <c r="G349" t="s">
        <v>480</v>
      </c>
      <c r="H349" t="s">
        <v>480</v>
      </c>
      <c r="I349" t="s">
        <v>480</v>
      </c>
      <c r="J349" t="s">
        <v>480</v>
      </c>
      <c r="K349" t="s">
        <v>480</v>
      </c>
      <c r="L349">
        <v>0.38</v>
      </c>
      <c r="M349">
        <v>1</v>
      </c>
      <c r="N349" s="2">
        <v>0.67671232876712328</v>
      </c>
      <c r="O349" t="s">
        <v>480</v>
      </c>
      <c r="P349" t="s">
        <v>480</v>
      </c>
      <c r="Q349" t="s">
        <v>480</v>
      </c>
      <c r="R349" t="s">
        <v>480</v>
      </c>
      <c r="W349" s="5"/>
      <c r="X349" s="5"/>
      <c r="Y349" s="5"/>
      <c r="Z349" s="5"/>
      <c r="AA349" s="2">
        <f t="shared" si="5"/>
        <v>2.056712328767123</v>
      </c>
      <c r="AB349">
        <f>VLOOKUP(A349,'Innmeldingogutmelding(fra2020)'!A:AY,51,1)</f>
        <v>1</v>
      </c>
    </row>
    <row r="350" spans="1:30" x14ac:dyDescent="0.3">
      <c r="A350" s="7">
        <v>5436</v>
      </c>
      <c r="B350" s="45" t="s">
        <v>458</v>
      </c>
      <c r="C350" s="42" t="s">
        <v>523</v>
      </c>
      <c r="D350">
        <v>1</v>
      </c>
      <c r="E350">
        <v>1</v>
      </c>
      <c r="F350">
        <v>0.48</v>
      </c>
      <c r="G350">
        <v>0.31</v>
      </c>
      <c r="H350">
        <v>1</v>
      </c>
      <c r="I350">
        <v>1</v>
      </c>
      <c r="J350">
        <v>1</v>
      </c>
      <c r="K350">
        <v>1</v>
      </c>
      <c r="L350">
        <v>1</v>
      </c>
      <c r="M350">
        <v>0.67</v>
      </c>
      <c r="N350" t="s">
        <v>480</v>
      </c>
      <c r="O350" t="s">
        <v>480</v>
      </c>
      <c r="P350" t="s">
        <v>480</v>
      </c>
      <c r="Q350" s="2">
        <v>0.38630136986301367</v>
      </c>
      <c r="R350">
        <v>1</v>
      </c>
      <c r="S350">
        <v>1</v>
      </c>
      <c r="T350">
        <v>1</v>
      </c>
      <c r="U350">
        <v>0.6</v>
      </c>
      <c r="V350" s="5"/>
      <c r="W350" s="5">
        <v>0.65</v>
      </c>
      <c r="X350" s="43">
        <v>1</v>
      </c>
      <c r="Y350" s="43">
        <v>1</v>
      </c>
      <c r="Z350" s="43">
        <v>1</v>
      </c>
      <c r="AA350" s="2">
        <f t="shared" si="5"/>
        <v>16.096301369863014</v>
      </c>
      <c r="AB350">
        <f>VLOOKUP(A350,'Innmeldingogutmelding(fra2020)'!A:AY,51,1)</f>
        <v>4</v>
      </c>
      <c r="AD350" s="3"/>
    </row>
    <row r="351" spans="1:30" x14ac:dyDescent="0.3">
      <c r="A351" s="7">
        <v>5437</v>
      </c>
      <c r="B351" s="45" t="s">
        <v>514</v>
      </c>
      <c r="C351" s="42" t="s">
        <v>523</v>
      </c>
      <c r="D351" s="5" t="s">
        <v>480</v>
      </c>
      <c r="E351" s="5" t="s">
        <v>480</v>
      </c>
      <c r="F351" s="5" t="s">
        <v>480</v>
      </c>
      <c r="G351" s="5" t="s">
        <v>480</v>
      </c>
      <c r="H351" s="5">
        <v>0.56999999999999995</v>
      </c>
      <c r="I351" s="43">
        <v>1</v>
      </c>
      <c r="J351" s="5">
        <v>0.52</v>
      </c>
      <c r="K351" s="5" t="s">
        <v>480</v>
      </c>
      <c r="L351" s="5" t="s">
        <v>480</v>
      </c>
      <c r="M351" s="5" t="s">
        <v>480</v>
      </c>
      <c r="N351" s="5" t="s">
        <v>480</v>
      </c>
      <c r="O351" s="5">
        <v>0.67213114754098369</v>
      </c>
      <c r="P351" s="43">
        <v>1</v>
      </c>
      <c r="Q351" s="43">
        <v>1</v>
      </c>
      <c r="R351" s="5">
        <v>0.76164383561643834</v>
      </c>
      <c r="S351" s="5"/>
      <c r="T351" s="5"/>
      <c r="U351" s="5"/>
      <c r="V351" s="5">
        <v>0.7</v>
      </c>
      <c r="W351" s="43">
        <v>1</v>
      </c>
      <c r="X351" s="43">
        <v>1</v>
      </c>
      <c r="Y351" s="5">
        <v>0.64</v>
      </c>
      <c r="Z351" s="5"/>
      <c r="AA351" s="2">
        <f t="shared" si="5"/>
        <v>8.8637749831574233</v>
      </c>
      <c r="AB351">
        <f>VLOOKUP(A351,'Innmeldingogutmelding(fra2020)'!A:AY,51,1)</f>
        <v>3</v>
      </c>
      <c r="AD351" s="3"/>
    </row>
    <row r="352" spans="1:30" x14ac:dyDescent="0.3">
      <c r="A352" s="7">
        <v>5438</v>
      </c>
      <c r="B352" s="45" t="s">
        <v>460</v>
      </c>
      <c r="C352" s="42" t="s">
        <v>523</v>
      </c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2">
        <f t="shared" si="5"/>
        <v>0</v>
      </c>
      <c r="AB352">
        <f>VLOOKUP(A352,'Innmeldingogutmelding(fra2020)'!A:AY,51,1)</f>
        <v>0</v>
      </c>
      <c r="AD352" s="3"/>
    </row>
    <row r="353" spans="1:30" x14ac:dyDescent="0.3">
      <c r="A353" s="7">
        <v>5439</v>
      </c>
      <c r="B353" s="45" t="s">
        <v>461</v>
      </c>
      <c r="C353" s="42" t="s">
        <v>523</v>
      </c>
      <c r="D353" t="s">
        <v>480</v>
      </c>
      <c r="E353" t="s">
        <v>480</v>
      </c>
      <c r="F353">
        <v>0.9</v>
      </c>
      <c r="G353">
        <v>1</v>
      </c>
      <c r="H353">
        <v>1</v>
      </c>
      <c r="I353">
        <v>1</v>
      </c>
      <c r="J353">
        <v>1</v>
      </c>
      <c r="K353">
        <v>0.68</v>
      </c>
      <c r="L353" t="s">
        <v>480</v>
      </c>
      <c r="M353" t="s">
        <v>480</v>
      </c>
      <c r="N353" s="2">
        <v>0.9945205479452055</v>
      </c>
      <c r="O353">
        <v>1</v>
      </c>
      <c r="P353">
        <v>1</v>
      </c>
      <c r="Q353">
        <v>1</v>
      </c>
      <c r="R353">
        <v>1</v>
      </c>
      <c r="S353">
        <v>1</v>
      </c>
      <c r="T353">
        <v>0.61</v>
      </c>
      <c r="W353" s="5"/>
      <c r="X353" s="5">
        <v>0.25</v>
      </c>
      <c r="Y353" s="43">
        <v>1</v>
      </c>
      <c r="Z353" s="43">
        <v>1</v>
      </c>
      <c r="AA353" s="2">
        <f t="shared" si="5"/>
        <v>14.434520547945205</v>
      </c>
      <c r="AB353">
        <f>VLOOKUP(A353,'Innmeldingogutmelding(fra2020)'!A:AY,51,1)</f>
        <v>3</v>
      </c>
      <c r="AD353" s="7"/>
    </row>
    <row r="354" spans="1:30" x14ac:dyDescent="0.3">
      <c r="A354" s="7">
        <v>5440</v>
      </c>
      <c r="B354" s="45" t="s">
        <v>462</v>
      </c>
      <c r="C354" s="42" t="s">
        <v>523</v>
      </c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2">
        <f t="shared" si="5"/>
        <v>0</v>
      </c>
      <c r="AB354">
        <f>VLOOKUP(A354,'Innmeldingogutmelding(fra2020)'!A:AY,51,1)</f>
        <v>0</v>
      </c>
      <c r="AD354" s="2"/>
    </row>
    <row r="355" spans="1:30" x14ac:dyDescent="0.3">
      <c r="A355" s="7">
        <v>5441</v>
      </c>
      <c r="B355" s="45" t="s">
        <v>463</v>
      </c>
      <c r="C355" s="42" t="s">
        <v>523</v>
      </c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2">
        <f t="shared" si="5"/>
        <v>0</v>
      </c>
      <c r="AB355">
        <f>VLOOKUP(A355,'Innmeldingogutmelding(fra2020)'!A:AY,51,1)</f>
        <v>0</v>
      </c>
    </row>
    <row r="356" spans="1:30" x14ac:dyDescent="0.3">
      <c r="A356" s="7">
        <v>5442</v>
      </c>
      <c r="B356" s="45" t="s">
        <v>464</v>
      </c>
      <c r="C356" s="42" t="s">
        <v>523</v>
      </c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2">
        <f t="shared" si="5"/>
        <v>0</v>
      </c>
      <c r="AB356">
        <f>VLOOKUP(A356,'Innmeldingogutmelding(fra2020)'!A:AY,51,1)</f>
        <v>0</v>
      </c>
    </row>
    <row r="357" spans="1:30" x14ac:dyDescent="0.3">
      <c r="A357" s="7">
        <v>5443</v>
      </c>
      <c r="B357" s="45" t="s">
        <v>465</v>
      </c>
      <c r="C357" s="42" t="s">
        <v>523</v>
      </c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2">
        <f t="shared" si="5"/>
        <v>0</v>
      </c>
      <c r="AB357">
        <f>VLOOKUP(A357,'Innmeldingogutmelding(fra2020)'!A:AY,51,1)</f>
        <v>0</v>
      </c>
    </row>
    <row r="358" spans="1:30" x14ac:dyDescent="0.3">
      <c r="A358" s="7">
        <v>5444</v>
      </c>
      <c r="B358" s="45" t="s">
        <v>466</v>
      </c>
      <c r="C358" s="42" t="s">
        <v>523</v>
      </c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2">
        <f t="shared" si="5"/>
        <v>0</v>
      </c>
      <c r="AB358">
        <f>VLOOKUP(A358,'Innmeldingogutmelding(fra2020)'!A:AY,51,1)</f>
        <v>0</v>
      </c>
    </row>
    <row r="359" spans="1:30" x14ac:dyDescent="0.3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30" x14ac:dyDescent="0.3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30" x14ac:dyDescent="0.3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30" x14ac:dyDescent="0.3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30" x14ac:dyDescent="0.3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30" x14ac:dyDescent="0.3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30" x14ac:dyDescent="0.3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30" x14ac:dyDescent="0.3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30" x14ac:dyDescent="0.3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30" x14ac:dyDescent="0.3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3:26" x14ac:dyDescent="0.3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3:26" x14ac:dyDescent="0.3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3:26" x14ac:dyDescent="0.3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3:26" x14ac:dyDescent="0.3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3:26" x14ac:dyDescent="0.3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3:26" x14ac:dyDescent="0.3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3:26" x14ac:dyDescent="0.3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3:26" x14ac:dyDescent="0.3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3:26" x14ac:dyDescent="0.3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3:26" x14ac:dyDescent="0.3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3:26" x14ac:dyDescent="0.3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3:26" x14ac:dyDescent="0.3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3:26" x14ac:dyDescent="0.3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3:26" x14ac:dyDescent="0.3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3:26" x14ac:dyDescent="0.3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3:26" x14ac:dyDescent="0.3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3:26" x14ac:dyDescent="0.3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3:26" x14ac:dyDescent="0.3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3:26" x14ac:dyDescent="0.3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3:26" x14ac:dyDescent="0.3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3:26" x14ac:dyDescent="0.3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3:26" x14ac:dyDescent="0.3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3:26" x14ac:dyDescent="0.3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3:26" x14ac:dyDescent="0.3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3:26" x14ac:dyDescent="0.3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3:26" x14ac:dyDescent="0.3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3:26" x14ac:dyDescent="0.3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3:26" x14ac:dyDescent="0.3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3:26" x14ac:dyDescent="0.3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3:26" x14ac:dyDescent="0.3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3:26" x14ac:dyDescent="0.3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3:26" x14ac:dyDescent="0.3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3:26" x14ac:dyDescent="0.3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3:26" x14ac:dyDescent="0.3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3:26" x14ac:dyDescent="0.3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3:26" x14ac:dyDescent="0.3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3:26" x14ac:dyDescent="0.3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3:26" x14ac:dyDescent="0.3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3:26" x14ac:dyDescent="0.3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3:26" x14ac:dyDescent="0.3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3:26" x14ac:dyDescent="0.3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3:26" x14ac:dyDescent="0.3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3:26" x14ac:dyDescent="0.3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3:26" x14ac:dyDescent="0.3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3:26" x14ac:dyDescent="0.3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3:26" x14ac:dyDescent="0.3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3:26" x14ac:dyDescent="0.3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3:26" x14ac:dyDescent="0.3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3:26" x14ac:dyDescent="0.3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3:26" x14ac:dyDescent="0.3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3:26" x14ac:dyDescent="0.3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3:26" x14ac:dyDescent="0.3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3:26" x14ac:dyDescent="0.3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3:26" x14ac:dyDescent="0.3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3:26" x14ac:dyDescent="0.3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3:26" x14ac:dyDescent="0.3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3:26" x14ac:dyDescent="0.3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3:26" x14ac:dyDescent="0.3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3:26" x14ac:dyDescent="0.3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3:26" x14ac:dyDescent="0.3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3:26" x14ac:dyDescent="0.3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3:26" x14ac:dyDescent="0.3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3:26" x14ac:dyDescent="0.3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3:26" x14ac:dyDescent="0.3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3:26" x14ac:dyDescent="0.3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3:26" x14ac:dyDescent="0.3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3:26" x14ac:dyDescent="0.3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3:26" x14ac:dyDescent="0.3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3:26" x14ac:dyDescent="0.3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3:26" x14ac:dyDescent="0.3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3:26" x14ac:dyDescent="0.3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3:26" x14ac:dyDescent="0.3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3:26" x14ac:dyDescent="0.3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3:26" x14ac:dyDescent="0.3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3:26" x14ac:dyDescent="0.3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3:26" x14ac:dyDescent="0.3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3:26" x14ac:dyDescent="0.3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3:26" x14ac:dyDescent="0.3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3:26" x14ac:dyDescent="0.3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3:26" x14ac:dyDescent="0.3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3:26" x14ac:dyDescent="0.3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3:26" x14ac:dyDescent="0.3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3:26" x14ac:dyDescent="0.3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3:26" x14ac:dyDescent="0.3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3:26" x14ac:dyDescent="0.3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3:26" x14ac:dyDescent="0.3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3:26" x14ac:dyDescent="0.3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3:26" x14ac:dyDescent="0.3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3:26" x14ac:dyDescent="0.3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3:26" x14ac:dyDescent="0.3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3:26" x14ac:dyDescent="0.3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3:26" x14ac:dyDescent="0.3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3:26" x14ac:dyDescent="0.3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3:26" x14ac:dyDescent="0.3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3:26" x14ac:dyDescent="0.3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3:26" x14ac:dyDescent="0.3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3:26" x14ac:dyDescent="0.3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3:26" x14ac:dyDescent="0.3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3:26" x14ac:dyDescent="0.3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3:26" x14ac:dyDescent="0.3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3:26" x14ac:dyDescent="0.3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3:26" x14ac:dyDescent="0.3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3:26" x14ac:dyDescent="0.3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3:26" x14ac:dyDescent="0.3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3:26" x14ac:dyDescent="0.3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3:26" x14ac:dyDescent="0.3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3:26" x14ac:dyDescent="0.3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3:26" x14ac:dyDescent="0.3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3:26" x14ac:dyDescent="0.3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3:26" x14ac:dyDescent="0.3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3:26" x14ac:dyDescent="0.3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3:26" x14ac:dyDescent="0.3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3:26" x14ac:dyDescent="0.3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3:26" x14ac:dyDescent="0.3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3:26" x14ac:dyDescent="0.3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3:26" x14ac:dyDescent="0.3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3:26" x14ac:dyDescent="0.3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3:26" x14ac:dyDescent="0.3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3:26" x14ac:dyDescent="0.3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3:26" x14ac:dyDescent="0.3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3:26" x14ac:dyDescent="0.3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3:26" x14ac:dyDescent="0.3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3:26" x14ac:dyDescent="0.3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3:26" x14ac:dyDescent="0.3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3:26" x14ac:dyDescent="0.3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3:26" x14ac:dyDescent="0.3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3:26" x14ac:dyDescent="0.3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3:26" x14ac:dyDescent="0.3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3:26" x14ac:dyDescent="0.3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3:26" x14ac:dyDescent="0.3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3:26" x14ac:dyDescent="0.3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3:26" x14ac:dyDescent="0.3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3:26" x14ac:dyDescent="0.3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3:26" x14ac:dyDescent="0.3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3:26" x14ac:dyDescent="0.3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3:26" x14ac:dyDescent="0.3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3:26" x14ac:dyDescent="0.3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3:26" x14ac:dyDescent="0.3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3:26" x14ac:dyDescent="0.3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3:26" x14ac:dyDescent="0.3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3:26" x14ac:dyDescent="0.3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3:26" x14ac:dyDescent="0.3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3:26" x14ac:dyDescent="0.3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3:26" x14ac:dyDescent="0.3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3:26" x14ac:dyDescent="0.3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3:26" x14ac:dyDescent="0.3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3:26" x14ac:dyDescent="0.3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3:26" x14ac:dyDescent="0.3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3:26" x14ac:dyDescent="0.3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3:26" x14ac:dyDescent="0.3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3:26" x14ac:dyDescent="0.3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3:26" x14ac:dyDescent="0.3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3:26" x14ac:dyDescent="0.3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3:26" x14ac:dyDescent="0.3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3:26" x14ac:dyDescent="0.3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3:26" x14ac:dyDescent="0.3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3:26" x14ac:dyDescent="0.3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3:26" x14ac:dyDescent="0.3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3:26" x14ac:dyDescent="0.3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3:26" x14ac:dyDescent="0.3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3:26" x14ac:dyDescent="0.3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3:26" x14ac:dyDescent="0.3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3:26" x14ac:dyDescent="0.3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3:26" x14ac:dyDescent="0.3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3:26" x14ac:dyDescent="0.3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3:26" x14ac:dyDescent="0.3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3:26" x14ac:dyDescent="0.3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3:26" x14ac:dyDescent="0.3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</sheetData>
  <conditionalFormatting sqref="D3:Z3 D261:Z264 W260:Z260 D95:Z96 W94:Z94 D98:Z98 W97:Z97 D102:Z102 D104:Z106 W103:Z103 D108:Z108 W107:Z107 D110:Z112 W109:Z109 D114:Z117 W113:Z113 D120:Z120 W118:Z119 D122:Z122 W121:Z121 D127:Z127 W123:Z126 D351:Z352 V350:Z350 D146:Z147 W145:Z145 D159:Z159 W152:Z158 D161:Z164 W160:Z160 D166:Z166 W165:Z165 D169:Z169 W167:Z168 D149:Z151 W148:Z148 D171:Z177 W170:Z170 D180:Z180 W178:Z179 D182:Z184 W181:Z181 D186:Z186 W185:Z185 D188:Z190 W187:Z187 W99:Z101 D130:Z139 W128:Z129 D141:Z144 W140:Z140 D192:Z195 W191:Z191 D199:Z201 W196:Z198 D203:Z203 W202:Z202 D205:Z206 W204:Z204 D208:Z208 W207:Z207 D210:Z211 W209:Z209 D213:Z214 W212:Z212 D217:Z222 W215:Z216 D224:Z224 W223:Z223 D228:Z232 W225:Z227 D234:Z238 W233:Z233 D5:Z5 W4:Z4 D7:Z16 W6:Z6 D19:Z25 W17:Z18 D28:Z29 D240:Z240 W239:Z239 D242:Z243 W241:Z241 D246:Z246 W244:Z245 D248:Z249 W247:Z247 D251:Z252 W250:Z250 D254:Z254 W253:Z253 D256:Z257 W255:Z255 D259:Z259 W258:Z258 D266:Z266 W265:Z265 D270:Z271 W267:Z269 D274:Z274 W272:Z273 D277:Z279 W275:Z276 D281:Z284 W280:Z280 W26:Z27 D31:Z31 W30:Z30 D39:Z39 W32:Z38 D42:Z43 W40:Z41 D46:Z54 W44:Z45 D286:Z288 W285:Z285 D292:Z292 W289:Z291 D296:Z297 W293:Z295 D299:Z299 W298:Z298 D303:Z305 D312:Z313 W300:Z302 D307:Z309 W306:Z306 W310:Z311 D56:Z56 W55:Z55 D62:Z64 W57:Z61 D67:Z67 W65:Z66 D69:Z71 W68:Z68 D74:Z75 W72:Z73 D77:Z78 W76:Z76 D81:Z81 W79:Z80 D93:Z93 W82:Z92 D330:Z330 W329:Z329 D327:Z328 W326:Z326 D335:Z336 D344:Z344 W337:Z343 D325:Z325 W323:Z324 D348:Z348 W345:Z347 W349:Z349 D354:Z358 W353:Z353 W331:Z334 D315:Z322 W314:Z314">
    <cfRule type="colorScale" priority="170">
      <colorScale>
        <cfvo type="min"/>
        <cfvo type="max"/>
        <color theme="0" tint="-0.14999847407452621"/>
        <color theme="0" tint="-0.249977111117893"/>
      </colorScale>
    </cfRule>
  </conditionalFormatting>
  <conditionalFormatting sqref="D39:V39">
    <cfRule type="colorScale" priority="169">
      <colorScale>
        <cfvo type="min"/>
        <cfvo type="max"/>
        <color theme="0" tint="-0.14999847407452621"/>
        <color theme="0" tint="-0.249977111117893"/>
      </colorScale>
    </cfRule>
  </conditionalFormatting>
  <conditionalFormatting sqref="D77:V77">
    <cfRule type="colorScale" priority="168">
      <colorScale>
        <cfvo type="min"/>
        <cfvo type="max"/>
        <color theme="0" tint="-0.14999847407452621"/>
        <color theme="0" tint="-0.249977111117893"/>
      </colorScale>
    </cfRule>
  </conditionalFormatting>
  <conditionalFormatting sqref="D93:V93">
    <cfRule type="colorScale" priority="167">
      <colorScale>
        <cfvo type="min"/>
        <cfvo type="max"/>
        <color theme="0" tint="-0.14999847407452621"/>
        <color theme="0" tint="-0.249977111117893"/>
      </colorScale>
    </cfRule>
  </conditionalFormatting>
  <conditionalFormatting sqref="D262:V262">
    <cfRule type="colorScale" priority="166">
      <colorScale>
        <cfvo type="min"/>
        <cfvo type="max"/>
        <color theme="0" tint="-0.14999847407452621"/>
        <color theme="0" tint="-0.249977111117893"/>
      </colorScale>
    </cfRule>
  </conditionalFormatting>
  <conditionalFormatting sqref="D278:V278">
    <cfRule type="colorScale" priority="165">
      <colorScale>
        <cfvo type="min"/>
        <cfvo type="max"/>
        <color theme="0" tint="-0.14999847407452621"/>
        <color theme="0" tint="-0.249977111117893"/>
      </colorScale>
    </cfRule>
  </conditionalFormatting>
  <conditionalFormatting sqref="D351:V351">
    <cfRule type="colorScale" priority="164">
      <colorScale>
        <cfvo type="min"/>
        <cfvo type="max"/>
        <color theme="0" tint="-0.14999847407452621"/>
        <color theme="0" tint="-0.249977111117893"/>
      </colorScale>
    </cfRule>
  </conditionalFormatting>
  <conditionalFormatting sqref="F10">
    <cfRule type="cellIs" dxfId="3" priority="153" operator="equal">
      <formula>1</formula>
    </cfRule>
    <cfRule type="cellIs" dxfId="2" priority="154" operator="equal">
      <formula>0</formula>
    </cfRule>
    <cfRule type="cellIs" dxfId="1" priority="155" operator="lessThan">
      <formula>1</formula>
    </cfRule>
    <cfRule type="cellIs" dxfId="0" priority="156" operator="greaterThan">
      <formula>0</formula>
    </cfRule>
  </conditionalFormatting>
  <conditionalFormatting sqref="D260:V260">
    <cfRule type="colorScale" priority="152">
      <colorScale>
        <cfvo type="min"/>
        <cfvo type="max"/>
        <color theme="0" tint="-0.14999847407452621"/>
        <color theme="0" tint="-0.249977111117893"/>
      </colorScale>
    </cfRule>
  </conditionalFormatting>
  <conditionalFormatting sqref="D94:V94">
    <cfRule type="colorScale" priority="151">
      <colorScale>
        <cfvo type="min"/>
        <cfvo type="max"/>
        <color theme="0" tint="-0.14999847407452621"/>
        <color theme="0" tint="-0.249977111117893"/>
      </colorScale>
    </cfRule>
  </conditionalFormatting>
  <conditionalFormatting sqref="D97:V97">
    <cfRule type="colorScale" priority="150">
      <colorScale>
        <cfvo type="min"/>
        <cfvo type="max"/>
        <color theme="0" tint="-0.14999847407452621"/>
        <color theme="0" tint="-0.249977111117893"/>
      </colorScale>
    </cfRule>
  </conditionalFormatting>
  <conditionalFormatting sqref="D101:V101">
    <cfRule type="colorScale" priority="149">
      <colorScale>
        <cfvo type="min"/>
        <cfvo type="max"/>
        <color theme="0" tint="-0.14999847407452621"/>
        <color theme="0" tint="-0.249977111117893"/>
      </colorScale>
    </cfRule>
  </conditionalFormatting>
  <conditionalFormatting sqref="D103:V103">
    <cfRule type="colorScale" priority="148">
      <colorScale>
        <cfvo type="min"/>
        <cfvo type="max"/>
        <color theme="0" tint="-0.14999847407452621"/>
        <color theme="0" tint="-0.249977111117893"/>
      </colorScale>
    </cfRule>
  </conditionalFormatting>
  <conditionalFormatting sqref="D107:V107">
    <cfRule type="colorScale" priority="147">
      <colorScale>
        <cfvo type="min"/>
        <cfvo type="max"/>
        <color theme="0" tint="-0.14999847407452621"/>
        <color theme="0" tint="-0.249977111117893"/>
      </colorScale>
    </cfRule>
  </conditionalFormatting>
  <conditionalFormatting sqref="D109:V109">
    <cfRule type="colorScale" priority="146">
      <colorScale>
        <cfvo type="min"/>
        <cfvo type="max"/>
        <color theme="0" tint="-0.14999847407452621"/>
        <color theme="0" tint="-0.249977111117893"/>
      </colorScale>
    </cfRule>
  </conditionalFormatting>
  <conditionalFormatting sqref="D113:V113">
    <cfRule type="colorScale" priority="145">
      <colorScale>
        <cfvo type="min"/>
        <cfvo type="max"/>
        <color theme="0" tint="-0.14999847407452621"/>
        <color theme="0" tint="-0.249977111117893"/>
      </colorScale>
    </cfRule>
  </conditionalFormatting>
  <conditionalFormatting sqref="D118:V118">
    <cfRule type="colorScale" priority="144">
      <colorScale>
        <cfvo type="min"/>
        <cfvo type="max"/>
        <color theme="0" tint="-0.14999847407452621"/>
        <color theme="0" tint="-0.249977111117893"/>
      </colorScale>
    </cfRule>
  </conditionalFormatting>
  <conditionalFormatting sqref="D119:V119">
    <cfRule type="colorScale" priority="143">
      <colorScale>
        <cfvo type="min"/>
        <cfvo type="max"/>
        <color theme="0" tint="-0.14999847407452621"/>
        <color theme="0" tint="-0.249977111117893"/>
      </colorScale>
    </cfRule>
  </conditionalFormatting>
  <conditionalFormatting sqref="D121:V121">
    <cfRule type="colorScale" priority="142">
      <colorScale>
        <cfvo type="min"/>
        <cfvo type="max"/>
        <color theme="0" tint="-0.14999847407452621"/>
        <color theme="0" tint="-0.249977111117893"/>
      </colorScale>
    </cfRule>
  </conditionalFormatting>
  <conditionalFormatting sqref="D123:V123">
    <cfRule type="colorScale" priority="141">
      <colorScale>
        <cfvo type="min"/>
        <cfvo type="max"/>
        <color theme="0" tint="-0.14999847407452621"/>
        <color theme="0" tint="-0.249977111117893"/>
      </colorScale>
    </cfRule>
  </conditionalFormatting>
  <conditionalFormatting sqref="D124:V124">
    <cfRule type="colorScale" priority="140">
      <colorScale>
        <cfvo type="min"/>
        <cfvo type="max"/>
        <color theme="0" tint="-0.14999847407452621"/>
        <color theme="0" tint="-0.249977111117893"/>
      </colorScale>
    </cfRule>
  </conditionalFormatting>
  <conditionalFormatting sqref="D125:V125">
    <cfRule type="colorScale" priority="139">
      <colorScale>
        <cfvo type="min"/>
        <cfvo type="max"/>
        <color theme="0" tint="-0.14999847407452621"/>
        <color theme="0" tint="-0.249977111117893"/>
      </colorScale>
    </cfRule>
  </conditionalFormatting>
  <conditionalFormatting sqref="D126:V126">
    <cfRule type="colorScale" priority="138">
      <colorScale>
        <cfvo type="min"/>
        <cfvo type="max"/>
        <color theme="0" tint="-0.14999847407452621"/>
        <color theme="0" tint="-0.249977111117893"/>
      </colorScale>
    </cfRule>
  </conditionalFormatting>
  <conditionalFormatting sqref="D350:U350">
    <cfRule type="colorScale" priority="137">
      <colorScale>
        <cfvo type="min"/>
        <cfvo type="max"/>
        <color theme="0" tint="-0.14999847407452621"/>
        <color theme="0" tint="-0.249977111117893"/>
      </colorScale>
    </cfRule>
  </conditionalFormatting>
  <conditionalFormatting sqref="D145:V145">
    <cfRule type="colorScale" priority="136">
      <colorScale>
        <cfvo type="min"/>
        <cfvo type="max"/>
        <color theme="0" tint="-0.14999847407452621"/>
        <color theme="0" tint="-0.249977111117893"/>
      </colorScale>
    </cfRule>
  </conditionalFormatting>
  <conditionalFormatting sqref="D152:V152">
    <cfRule type="colorScale" priority="135">
      <colorScale>
        <cfvo type="min"/>
        <cfvo type="max"/>
        <color theme="0" tint="-0.14999847407452621"/>
        <color theme="0" tint="-0.249977111117893"/>
      </colorScale>
    </cfRule>
  </conditionalFormatting>
  <conditionalFormatting sqref="D153:V153">
    <cfRule type="colorScale" priority="134">
      <colorScale>
        <cfvo type="min"/>
        <cfvo type="max"/>
        <color theme="0" tint="-0.14999847407452621"/>
        <color theme="0" tint="-0.249977111117893"/>
      </colorScale>
    </cfRule>
  </conditionalFormatting>
  <conditionalFormatting sqref="D154:V154">
    <cfRule type="colorScale" priority="133">
      <colorScale>
        <cfvo type="min"/>
        <cfvo type="max"/>
        <color theme="0" tint="-0.14999847407452621"/>
        <color theme="0" tint="-0.249977111117893"/>
      </colorScale>
    </cfRule>
  </conditionalFormatting>
  <conditionalFormatting sqref="D155:V155">
    <cfRule type="colorScale" priority="132">
      <colorScale>
        <cfvo type="min"/>
        <cfvo type="max"/>
        <color theme="0" tint="-0.14999847407452621"/>
        <color theme="0" tint="-0.249977111117893"/>
      </colorScale>
    </cfRule>
  </conditionalFormatting>
  <conditionalFormatting sqref="D156:V156">
    <cfRule type="colorScale" priority="131">
      <colorScale>
        <cfvo type="min"/>
        <cfvo type="max"/>
        <color theme="0" tint="-0.14999847407452621"/>
        <color theme="0" tint="-0.249977111117893"/>
      </colorScale>
    </cfRule>
  </conditionalFormatting>
  <conditionalFormatting sqref="D157:V157">
    <cfRule type="colorScale" priority="130">
      <colorScale>
        <cfvo type="min"/>
        <cfvo type="max"/>
        <color theme="0" tint="-0.14999847407452621"/>
        <color theme="0" tint="-0.249977111117893"/>
      </colorScale>
    </cfRule>
  </conditionalFormatting>
  <conditionalFormatting sqref="D158:V158">
    <cfRule type="colorScale" priority="129">
      <colorScale>
        <cfvo type="min"/>
        <cfvo type="max"/>
        <color theme="0" tint="-0.14999847407452621"/>
        <color theme="0" tint="-0.249977111117893"/>
      </colorScale>
    </cfRule>
  </conditionalFormatting>
  <conditionalFormatting sqref="D160:V160">
    <cfRule type="colorScale" priority="128">
      <colorScale>
        <cfvo type="min"/>
        <cfvo type="max"/>
        <color theme="0" tint="-0.14999847407452621"/>
        <color theme="0" tint="-0.249977111117893"/>
      </colorScale>
    </cfRule>
  </conditionalFormatting>
  <conditionalFormatting sqref="D165:V165">
    <cfRule type="colorScale" priority="127">
      <colorScale>
        <cfvo type="min"/>
        <cfvo type="max"/>
        <color theme="0" tint="-0.14999847407452621"/>
        <color theme="0" tint="-0.249977111117893"/>
      </colorScale>
    </cfRule>
  </conditionalFormatting>
  <conditionalFormatting sqref="D167:V167">
    <cfRule type="colorScale" priority="126">
      <colorScale>
        <cfvo type="min"/>
        <cfvo type="max"/>
        <color theme="0" tint="-0.14999847407452621"/>
        <color theme="0" tint="-0.249977111117893"/>
      </colorScale>
    </cfRule>
  </conditionalFormatting>
  <conditionalFormatting sqref="D168:V168">
    <cfRule type="colorScale" priority="125">
      <colorScale>
        <cfvo type="min"/>
        <cfvo type="max"/>
        <color theme="0" tint="-0.14999847407452621"/>
        <color theme="0" tint="-0.249977111117893"/>
      </colorScale>
    </cfRule>
  </conditionalFormatting>
  <conditionalFormatting sqref="D148:V148">
    <cfRule type="colorScale" priority="124">
      <colorScale>
        <cfvo type="min"/>
        <cfvo type="max"/>
        <color theme="0" tint="-0.14999847407452621"/>
        <color theme="0" tint="-0.249977111117893"/>
      </colorScale>
    </cfRule>
  </conditionalFormatting>
  <conditionalFormatting sqref="D170:V170">
    <cfRule type="colorScale" priority="123">
      <colorScale>
        <cfvo type="min"/>
        <cfvo type="max"/>
        <color theme="0" tint="-0.14999847407452621"/>
        <color theme="0" tint="-0.249977111117893"/>
      </colorScale>
    </cfRule>
  </conditionalFormatting>
  <conditionalFormatting sqref="D178:V178">
    <cfRule type="colorScale" priority="122">
      <colorScale>
        <cfvo type="min"/>
        <cfvo type="max"/>
        <color theme="0" tint="-0.14999847407452621"/>
        <color theme="0" tint="-0.249977111117893"/>
      </colorScale>
    </cfRule>
  </conditionalFormatting>
  <conditionalFormatting sqref="D179:V179">
    <cfRule type="colorScale" priority="121">
      <colorScale>
        <cfvo type="min"/>
        <cfvo type="max"/>
        <color theme="0" tint="-0.14999847407452621"/>
        <color theme="0" tint="-0.249977111117893"/>
      </colorScale>
    </cfRule>
  </conditionalFormatting>
  <conditionalFormatting sqref="D181:V181">
    <cfRule type="colorScale" priority="120">
      <colorScale>
        <cfvo type="min"/>
        <cfvo type="max"/>
        <color theme="0" tint="-0.14999847407452621"/>
        <color theme="0" tint="-0.249977111117893"/>
      </colorScale>
    </cfRule>
  </conditionalFormatting>
  <conditionalFormatting sqref="D185:V185">
    <cfRule type="colorScale" priority="119">
      <colorScale>
        <cfvo type="min"/>
        <cfvo type="max"/>
        <color theme="0" tint="-0.14999847407452621"/>
        <color theme="0" tint="-0.249977111117893"/>
      </colorScale>
    </cfRule>
  </conditionalFormatting>
  <conditionalFormatting sqref="D187:V187">
    <cfRule type="colorScale" priority="118">
      <colorScale>
        <cfvo type="min"/>
        <cfvo type="max"/>
        <color theme="0" tint="-0.14999847407452621"/>
        <color theme="0" tint="-0.249977111117893"/>
      </colorScale>
    </cfRule>
  </conditionalFormatting>
  <conditionalFormatting sqref="D99:V99">
    <cfRule type="colorScale" priority="117">
      <colorScale>
        <cfvo type="min"/>
        <cfvo type="max"/>
        <color theme="0" tint="-0.14999847407452621"/>
        <color theme="0" tint="-0.249977111117893"/>
      </colorScale>
    </cfRule>
  </conditionalFormatting>
  <conditionalFormatting sqref="D100:V100">
    <cfRule type="colorScale" priority="116">
      <colorScale>
        <cfvo type="min"/>
        <cfvo type="max"/>
        <color theme="0" tint="-0.14999847407452621"/>
        <color theme="0" tint="-0.249977111117893"/>
      </colorScale>
    </cfRule>
  </conditionalFormatting>
  <conditionalFormatting sqref="D128:V128">
    <cfRule type="colorScale" priority="115">
      <colorScale>
        <cfvo type="min"/>
        <cfvo type="max"/>
        <color theme="0" tint="-0.14999847407452621"/>
        <color theme="0" tint="-0.249977111117893"/>
      </colorScale>
    </cfRule>
  </conditionalFormatting>
  <conditionalFormatting sqref="D129:V129">
    <cfRule type="colorScale" priority="114">
      <colorScale>
        <cfvo type="min"/>
        <cfvo type="max"/>
        <color theme="0" tint="-0.14999847407452621"/>
        <color theme="0" tint="-0.249977111117893"/>
      </colorScale>
    </cfRule>
  </conditionalFormatting>
  <conditionalFormatting sqref="D140:V140">
    <cfRule type="colorScale" priority="113">
      <colorScale>
        <cfvo type="min"/>
        <cfvo type="max"/>
        <color theme="0" tint="-0.14999847407452621"/>
        <color theme="0" tint="-0.249977111117893"/>
      </colorScale>
    </cfRule>
  </conditionalFormatting>
  <conditionalFormatting sqref="D191:V191">
    <cfRule type="colorScale" priority="112">
      <colorScale>
        <cfvo type="min"/>
        <cfvo type="max"/>
        <color theme="0" tint="-0.14999847407452621"/>
        <color theme="0" tint="-0.249977111117893"/>
      </colorScale>
    </cfRule>
  </conditionalFormatting>
  <conditionalFormatting sqref="D196:V196">
    <cfRule type="colorScale" priority="111">
      <colorScale>
        <cfvo type="min"/>
        <cfvo type="max"/>
        <color theme="0" tint="-0.14999847407452621"/>
        <color theme="0" tint="-0.249977111117893"/>
      </colorScale>
    </cfRule>
  </conditionalFormatting>
  <conditionalFormatting sqref="D197:V197">
    <cfRule type="colorScale" priority="110">
      <colorScale>
        <cfvo type="min"/>
        <cfvo type="max"/>
        <color theme="0" tint="-0.14999847407452621"/>
        <color theme="0" tint="-0.249977111117893"/>
      </colorScale>
    </cfRule>
  </conditionalFormatting>
  <conditionalFormatting sqref="D198:V198">
    <cfRule type="colorScale" priority="109">
      <colorScale>
        <cfvo type="min"/>
        <cfvo type="max"/>
        <color theme="0" tint="-0.14999847407452621"/>
        <color theme="0" tint="-0.249977111117893"/>
      </colorScale>
    </cfRule>
  </conditionalFormatting>
  <conditionalFormatting sqref="D202:V202">
    <cfRule type="colorScale" priority="108">
      <colorScale>
        <cfvo type="min"/>
        <cfvo type="max"/>
        <color theme="0" tint="-0.14999847407452621"/>
        <color theme="0" tint="-0.249977111117893"/>
      </colorScale>
    </cfRule>
  </conditionalFormatting>
  <conditionalFormatting sqref="D204:V204">
    <cfRule type="colorScale" priority="107">
      <colorScale>
        <cfvo type="min"/>
        <cfvo type="max"/>
        <color theme="0" tint="-0.14999847407452621"/>
        <color theme="0" tint="-0.249977111117893"/>
      </colorScale>
    </cfRule>
  </conditionalFormatting>
  <conditionalFormatting sqref="D207:V207">
    <cfRule type="colorScale" priority="106">
      <colorScale>
        <cfvo type="min"/>
        <cfvo type="max"/>
        <color theme="0" tint="-0.14999847407452621"/>
        <color theme="0" tint="-0.249977111117893"/>
      </colorScale>
    </cfRule>
  </conditionalFormatting>
  <conditionalFormatting sqref="D209:V209">
    <cfRule type="colorScale" priority="105">
      <colorScale>
        <cfvo type="min"/>
        <cfvo type="max"/>
        <color theme="0" tint="-0.14999847407452621"/>
        <color theme="0" tint="-0.249977111117893"/>
      </colorScale>
    </cfRule>
  </conditionalFormatting>
  <conditionalFormatting sqref="D212:V212">
    <cfRule type="colorScale" priority="104">
      <colorScale>
        <cfvo type="min"/>
        <cfvo type="max"/>
        <color theme="0" tint="-0.14999847407452621"/>
        <color theme="0" tint="-0.249977111117893"/>
      </colorScale>
    </cfRule>
  </conditionalFormatting>
  <conditionalFormatting sqref="D215:V215">
    <cfRule type="colorScale" priority="103">
      <colorScale>
        <cfvo type="min"/>
        <cfvo type="max"/>
        <color theme="0" tint="-0.14999847407452621"/>
        <color theme="0" tint="-0.249977111117893"/>
      </colorScale>
    </cfRule>
  </conditionalFormatting>
  <conditionalFormatting sqref="D216:V216">
    <cfRule type="colorScale" priority="102">
      <colorScale>
        <cfvo type="min"/>
        <cfvo type="max"/>
        <color theme="0" tint="-0.14999847407452621"/>
        <color theme="0" tint="-0.249977111117893"/>
      </colorScale>
    </cfRule>
  </conditionalFormatting>
  <conditionalFormatting sqref="D223:V223">
    <cfRule type="colorScale" priority="101">
      <colorScale>
        <cfvo type="min"/>
        <cfvo type="max"/>
        <color theme="0" tint="-0.14999847407452621"/>
        <color theme="0" tint="-0.249977111117893"/>
      </colorScale>
    </cfRule>
  </conditionalFormatting>
  <conditionalFormatting sqref="D225:V225">
    <cfRule type="colorScale" priority="100">
      <colorScale>
        <cfvo type="min"/>
        <cfvo type="max"/>
        <color theme="0" tint="-0.14999847407452621"/>
        <color theme="0" tint="-0.249977111117893"/>
      </colorScale>
    </cfRule>
  </conditionalFormatting>
  <conditionalFormatting sqref="D226:V226">
    <cfRule type="colorScale" priority="99">
      <colorScale>
        <cfvo type="min"/>
        <cfvo type="max"/>
        <color theme="0" tint="-0.14999847407452621"/>
        <color theme="0" tint="-0.249977111117893"/>
      </colorScale>
    </cfRule>
  </conditionalFormatting>
  <conditionalFormatting sqref="D227:V227">
    <cfRule type="colorScale" priority="98">
      <colorScale>
        <cfvo type="min"/>
        <cfvo type="max"/>
        <color theme="0" tint="-0.14999847407452621"/>
        <color theme="0" tint="-0.249977111117893"/>
      </colorScale>
    </cfRule>
  </conditionalFormatting>
  <conditionalFormatting sqref="D233:V233">
    <cfRule type="colorScale" priority="97">
      <colorScale>
        <cfvo type="min"/>
        <cfvo type="max"/>
        <color theme="0" tint="-0.14999847407452621"/>
        <color theme="0" tint="-0.249977111117893"/>
      </colorScale>
    </cfRule>
  </conditionalFormatting>
  <conditionalFormatting sqref="D4:V4">
    <cfRule type="colorScale" priority="96">
      <colorScale>
        <cfvo type="min"/>
        <cfvo type="max"/>
        <color theme="0" tint="-0.14999847407452621"/>
        <color theme="0" tint="-0.249977111117893"/>
      </colorScale>
    </cfRule>
  </conditionalFormatting>
  <conditionalFormatting sqref="D6:V6">
    <cfRule type="colorScale" priority="95">
      <colorScale>
        <cfvo type="min"/>
        <cfvo type="max"/>
        <color theme="0" tint="-0.14999847407452621"/>
        <color theme="0" tint="-0.249977111117893"/>
      </colorScale>
    </cfRule>
  </conditionalFormatting>
  <conditionalFormatting sqref="D17:V17">
    <cfRule type="colorScale" priority="94">
      <colorScale>
        <cfvo type="min"/>
        <cfvo type="max"/>
        <color theme="0" tint="-0.14999847407452621"/>
        <color theme="0" tint="-0.249977111117893"/>
      </colorScale>
    </cfRule>
  </conditionalFormatting>
  <conditionalFormatting sqref="D18:V18">
    <cfRule type="colorScale" priority="93">
      <colorScale>
        <cfvo type="min"/>
        <cfvo type="max"/>
        <color theme="0" tint="-0.14999847407452621"/>
        <color theme="0" tint="-0.249977111117893"/>
      </colorScale>
    </cfRule>
  </conditionalFormatting>
  <conditionalFormatting sqref="D26:V26">
    <cfRule type="colorScale" priority="92">
      <colorScale>
        <cfvo type="min"/>
        <cfvo type="max"/>
        <color theme="0" tint="-0.14999847407452621"/>
        <color theme="0" tint="-0.249977111117893"/>
      </colorScale>
    </cfRule>
  </conditionalFormatting>
  <conditionalFormatting sqref="D239:V239">
    <cfRule type="colorScale" priority="91">
      <colorScale>
        <cfvo type="min"/>
        <cfvo type="max"/>
        <color theme="0" tint="-0.14999847407452621"/>
        <color theme="0" tint="-0.249977111117893"/>
      </colorScale>
    </cfRule>
  </conditionalFormatting>
  <conditionalFormatting sqref="D241:V241">
    <cfRule type="colorScale" priority="90">
      <colorScale>
        <cfvo type="min"/>
        <cfvo type="max"/>
        <color theme="0" tint="-0.14999847407452621"/>
        <color theme="0" tint="-0.249977111117893"/>
      </colorScale>
    </cfRule>
  </conditionalFormatting>
  <conditionalFormatting sqref="D244:V244">
    <cfRule type="colorScale" priority="89">
      <colorScale>
        <cfvo type="min"/>
        <cfvo type="max"/>
        <color theme="0" tint="-0.14999847407452621"/>
        <color theme="0" tint="-0.249977111117893"/>
      </colorScale>
    </cfRule>
  </conditionalFormatting>
  <conditionalFormatting sqref="D245:V245">
    <cfRule type="colorScale" priority="88">
      <colorScale>
        <cfvo type="min"/>
        <cfvo type="max"/>
        <color theme="0" tint="-0.14999847407452621"/>
        <color theme="0" tint="-0.249977111117893"/>
      </colorScale>
    </cfRule>
  </conditionalFormatting>
  <conditionalFormatting sqref="D247:V247">
    <cfRule type="colorScale" priority="87">
      <colorScale>
        <cfvo type="min"/>
        <cfvo type="max"/>
        <color theme="0" tint="-0.14999847407452621"/>
        <color theme="0" tint="-0.249977111117893"/>
      </colorScale>
    </cfRule>
  </conditionalFormatting>
  <conditionalFormatting sqref="D250:V250">
    <cfRule type="colorScale" priority="86">
      <colorScale>
        <cfvo type="min"/>
        <cfvo type="max"/>
        <color theme="0" tint="-0.14999847407452621"/>
        <color theme="0" tint="-0.249977111117893"/>
      </colorScale>
    </cfRule>
  </conditionalFormatting>
  <conditionalFormatting sqref="D253:V253">
    <cfRule type="colorScale" priority="85">
      <colorScale>
        <cfvo type="min"/>
        <cfvo type="max"/>
        <color theme="0" tint="-0.14999847407452621"/>
        <color theme="0" tint="-0.249977111117893"/>
      </colorScale>
    </cfRule>
  </conditionalFormatting>
  <conditionalFormatting sqref="D255:V255">
    <cfRule type="colorScale" priority="84">
      <colorScale>
        <cfvo type="min"/>
        <cfvo type="max"/>
        <color theme="0" tint="-0.14999847407452621"/>
        <color theme="0" tint="-0.249977111117893"/>
      </colorScale>
    </cfRule>
  </conditionalFormatting>
  <conditionalFormatting sqref="D258:V258">
    <cfRule type="colorScale" priority="83">
      <colorScale>
        <cfvo type="min"/>
        <cfvo type="max"/>
        <color theme="0" tint="-0.14999847407452621"/>
        <color theme="0" tint="-0.249977111117893"/>
      </colorScale>
    </cfRule>
  </conditionalFormatting>
  <conditionalFormatting sqref="D265:V265">
    <cfRule type="colorScale" priority="82">
      <colorScale>
        <cfvo type="min"/>
        <cfvo type="max"/>
        <color theme="0" tint="-0.14999847407452621"/>
        <color theme="0" tint="-0.249977111117893"/>
      </colorScale>
    </cfRule>
  </conditionalFormatting>
  <conditionalFormatting sqref="D267:V267">
    <cfRule type="colorScale" priority="81">
      <colorScale>
        <cfvo type="min"/>
        <cfvo type="max"/>
        <color theme="0" tint="-0.14999847407452621"/>
        <color theme="0" tint="-0.249977111117893"/>
      </colorScale>
    </cfRule>
  </conditionalFormatting>
  <conditionalFormatting sqref="D268:V268">
    <cfRule type="colorScale" priority="80">
      <colorScale>
        <cfvo type="min"/>
        <cfvo type="max"/>
        <color theme="0" tint="-0.14999847407452621"/>
        <color theme="0" tint="-0.249977111117893"/>
      </colorScale>
    </cfRule>
  </conditionalFormatting>
  <conditionalFormatting sqref="D269:V269">
    <cfRule type="colorScale" priority="79">
      <colorScale>
        <cfvo type="min"/>
        <cfvo type="max"/>
        <color theme="0" tint="-0.14999847407452621"/>
        <color theme="0" tint="-0.249977111117893"/>
      </colorScale>
    </cfRule>
  </conditionalFormatting>
  <conditionalFormatting sqref="D272:V272">
    <cfRule type="colorScale" priority="78">
      <colorScale>
        <cfvo type="min"/>
        <cfvo type="max"/>
        <color theme="0" tint="-0.14999847407452621"/>
        <color theme="0" tint="-0.249977111117893"/>
      </colorScale>
    </cfRule>
  </conditionalFormatting>
  <conditionalFormatting sqref="D273:V273">
    <cfRule type="colorScale" priority="77">
      <colorScale>
        <cfvo type="min"/>
        <cfvo type="max"/>
        <color theme="0" tint="-0.14999847407452621"/>
        <color theme="0" tint="-0.249977111117893"/>
      </colorScale>
    </cfRule>
  </conditionalFormatting>
  <conditionalFormatting sqref="D275:V275">
    <cfRule type="colorScale" priority="76">
      <colorScale>
        <cfvo type="min"/>
        <cfvo type="max"/>
        <color theme="0" tint="-0.14999847407452621"/>
        <color theme="0" tint="-0.249977111117893"/>
      </colorScale>
    </cfRule>
  </conditionalFormatting>
  <conditionalFormatting sqref="D276:V276">
    <cfRule type="colorScale" priority="75">
      <colorScale>
        <cfvo type="min"/>
        <cfvo type="max"/>
        <color theme="0" tint="-0.14999847407452621"/>
        <color theme="0" tint="-0.249977111117893"/>
      </colorScale>
    </cfRule>
  </conditionalFormatting>
  <conditionalFormatting sqref="D280:V280">
    <cfRule type="colorScale" priority="74">
      <colorScale>
        <cfvo type="min"/>
        <cfvo type="max"/>
        <color theme="0" tint="-0.14999847407452621"/>
        <color theme="0" tint="-0.249977111117893"/>
      </colorScale>
    </cfRule>
  </conditionalFormatting>
  <conditionalFormatting sqref="D27:V27">
    <cfRule type="colorScale" priority="73">
      <colorScale>
        <cfvo type="min"/>
        <cfvo type="max"/>
        <color theme="0" tint="-0.14999847407452621"/>
        <color theme="0" tint="-0.249977111117893"/>
      </colorScale>
    </cfRule>
  </conditionalFormatting>
  <conditionalFormatting sqref="D30:V30">
    <cfRule type="colorScale" priority="72">
      <colorScale>
        <cfvo type="min"/>
        <cfvo type="max"/>
        <color theme="0" tint="-0.14999847407452621"/>
        <color theme="0" tint="-0.249977111117893"/>
      </colorScale>
    </cfRule>
  </conditionalFormatting>
  <conditionalFormatting sqref="D32:V32">
    <cfRule type="colorScale" priority="71">
      <colorScale>
        <cfvo type="min"/>
        <cfvo type="max"/>
        <color theme="0" tint="-0.14999847407452621"/>
        <color theme="0" tint="-0.249977111117893"/>
      </colorScale>
    </cfRule>
  </conditionalFormatting>
  <conditionalFormatting sqref="D33:V33">
    <cfRule type="colorScale" priority="70">
      <colorScale>
        <cfvo type="min"/>
        <cfvo type="max"/>
        <color theme="0" tint="-0.14999847407452621"/>
        <color theme="0" tint="-0.249977111117893"/>
      </colorScale>
    </cfRule>
  </conditionalFormatting>
  <conditionalFormatting sqref="D34:V34">
    <cfRule type="colorScale" priority="69">
      <colorScale>
        <cfvo type="min"/>
        <cfvo type="max"/>
        <color theme="0" tint="-0.14999847407452621"/>
        <color theme="0" tint="-0.249977111117893"/>
      </colorScale>
    </cfRule>
  </conditionalFormatting>
  <conditionalFormatting sqref="D35:V35">
    <cfRule type="colorScale" priority="68">
      <colorScale>
        <cfvo type="min"/>
        <cfvo type="max"/>
        <color theme="0" tint="-0.14999847407452621"/>
        <color theme="0" tint="-0.249977111117893"/>
      </colorScale>
    </cfRule>
  </conditionalFormatting>
  <conditionalFormatting sqref="D36:V36">
    <cfRule type="colorScale" priority="67">
      <colorScale>
        <cfvo type="min"/>
        <cfvo type="max"/>
        <color theme="0" tint="-0.14999847407452621"/>
        <color theme="0" tint="-0.249977111117893"/>
      </colorScale>
    </cfRule>
  </conditionalFormatting>
  <conditionalFormatting sqref="D37:V37">
    <cfRule type="colorScale" priority="66">
      <colorScale>
        <cfvo type="min"/>
        <cfvo type="max"/>
        <color theme="0" tint="-0.14999847407452621"/>
        <color theme="0" tint="-0.249977111117893"/>
      </colorScale>
    </cfRule>
  </conditionalFormatting>
  <conditionalFormatting sqref="D38:V38">
    <cfRule type="colorScale" priority="65">
      <colorScale>
        <cfvo type="min"/>
        <cfvo type="max"/>
        <color theme="0" tint="-0.14999847407452621"/>
        <color theme="0" tint="-0.249977111117893"/>
      </colorScale>
    </cfRule>
  </conditionalFormatting>
  <conditionalFormatting sqref="D40:V40">
    <cfRule type="colorScale" priority="64">
      <colorScale>
        <cfvo type="min"/>
        <cfvo type="max"/>
        <color theme="0" tint="-0.14999847407452621"/>
        <color theme="0" tint="-0.249977111117893"/>
      </colorScale>
    </cfRule>
  </conditionalFormatting>
  <conditionalFormatting sqref="D41:V41">
    <cfRule type="colorScale" priority="63">
      <colorScale>
        <cfvo type="min"/>
        <cfvo type="max"/>
        <color theme="0" tint="-0.14999847407452621"/>
        <color theme="0" tint="-0.249977111117893"/>
      </colorScale>
    </cfRule>
  </conditionalFormatting>
  <conditionalFormatting sqref="D44:V44">
    <cfRule type="colorScale" priority="62">
      <colorScale>
        <cfvo type="min"/>
        <cfvo type="max"/>
        <color theme="0" tint="-0.14999847407452621"/>
        <color theme="0" tint="-0.249977111117893"/>
      </colorScale>
    </cfRule>
  </conditionalFormatting>
  <conditionalFormatting sqref="D45:V45">
    <cfRule type="colorScale" priority="61">
      <colorScale>
        <cfvo type="min"/>
        <cfvo type="max"/>
        <color theme="0" tint="-0.14999847407452621"/>
        <color theme="0" tint="-0.249977111117893"/>
      </colorScale>
    </cfRule>
  </conditionalFormatting>
  <conditionalFormatting sqref="D285:V285">
    <cfRule type="colorScale" priority="60">
      <colorScale>
        <cfvo type="min"/>
        <cfvo type="max"/>
        <color theme="0" tint="-0.14999847407452621"/>
        <color theme="0" tint="-0.249977111117893"/>
      </colorScale>
    </cfRule>
  </conditionalFormatting>
  <conditionalFormatting sqref="D289:V289">
    <cfRule type="colorScale" priority="59">
      <colorScale>
        <cfvo type="min"/>
        <cfvo type="max"/>
        <color theme="0" tint="-0.14999847407452621"/>
        <color theme="0" tint="-0.249977111117893"/>
      </colorScale>
    </cfRule>
  </conditionalFormatting>
  <conditionalFormatting sqref="D290:V290">
    <cfRule type="colorScale" priority="58">
      <colorScale>
        <cfvo type="min"/>
        <cfvo type="max"/>
        <color theme="0" tint="-0.14999847407452621"/>
        <color theme="0" tint="-0.249977111117893"/>
      </colorScale>
    </cfRule>
  </conditionalFormatting>
  <conditionalFormatting sqref="D291:V291">
    <cfRule type="colorScale" priority="57">
      <colorScale>
        <cfvo type="min"/>
        <cfvo type="max"/>
        <color theme="0" tint="-0.14999847407452621"/>
        <color theme="0" tint="-0.249977111117893"/>
      </colorScale>
    </cfRule>
  </conditionalFormatting>
  <conditionalFormatting sqref="D293:V293">
    <cfRule type="colorScale" priority="56">
      <colorScale>
        <cfvo type="min"/>
        <cfvo type="max"/>
        <color theme="0" tint="-0.14999847407452621"/>
        <color theme="0" tint="-0.249977111117893"/>
      </colorScale>
    </cfRule>
  </conditionalFormatting>
  <conditionalFormatting sqref="D294:V294">
    <cfRule type="colorScale" priority="55">
      <colorScale>
        <cfvo type="min"/>
        <cfvo type="max"/>
        <color theme="0" tint="-0.14999847407452621"/>
        <color theme="0" tint="-0.249977111117893"/>
      </colorScale>
    </cfRule>
  </conditionalFormatting>
  <conditionalFormatting sqref="D295:V295">
    <cfRule type="colorScale" priority="54">
      <colorScale>
        <cfvo type="min"/>
        <cfvo type="max"/>
        <color theme="0" tint="-0.14999847407452621"/>
        <color theme="0" tint="-0.249977111117893"/>
      </colorScale>
    </cfRule>
  </conditionalFormatting>
  <conditionalFormatting sqref="D298:V298">
    <cfRule type="colorScale" priority="53">
      <colorScale>
        <cfvo type="min"/>
        <cfvo type="max"/>
        <color theme="0" tint="-0.14999847407452621"/>
        <color theme="0" tint="-0.249977111117893"/>
      </colorScale>
    </cfRule>
  </conditionalFormatting>
  <conditionalFormatting sqref="D300:V300">
    <cfRule type="colorScale" priority="52">
      <colorScale>
        <cfvo type="min"/>
        <cfvo type="max"/>
        <color theme="0" tint="-0.14999847407452621"/>
        <color theme="0" tint="-0.249977111117893"/>
      </colorScale>
    </cfRule>
  </conditionalFormatting>
  <conditionalFormatting sqref="D301:V301">
    <cfRule type="colorScale" priority="51">
      <colorScale>
        <cfvo type="min"/>
        <cfvo type="max"/>
        <color theme="0" tint="-0.14999847407452621"/>
        <color theme="0" tint="-0.249977111117893"/>
      </colorScale>
    </cfRule>
  </conditionalFormatting>
  <conditionalFormatting sqref="D311:V311">
    <cfRule type="colorScale" priority="50">
      <colorScale>
        <cfvo type="min"/>
        <cfvo type="max"/>
        <color theme="0" tint="-0.14999847407452621"/>
        <color theme="0" tint="-0.249977111117893"/>
      </colorScale>
    </cfRule>
  </conditionalFormatting>
  <conditionalFormatting sqref="D302:V302">
    <cfRule type="colorScale" priority="49">
      <colorScale>
        <cfvo type="min"/>
        <cfvo type="max"/>
        <color theme="0" tint="-0.14999847407452621"/>
        <color theme="0" tint="-0.249977111117893"/>
      </colorScale>
    </cfRule>
  </conditionalFormatting>
  <conditionalFormatting sqref="D306:V306">
    <cfRule type="colorScale" priority="48">
      <colorScale>
        <cfvo type="min"/>
        <cfvo type="max"/>
        <color theme="0" tint="-0.14999847407452621"/>
        <color theme="0" tint="-0.249977111117893"/>
      </colorScale>
    </cfRule>
  </conditionalFormatting>
  <conditionalFormatting sqref="D310:V310">
    <cfRule type="colorScale" priority="47">
      <colorScale>
        <cfvo type="min"/>
        <cfvo type="max"/>
        <color theme="0" tint="-0.14999847407452621"/>
        <color theme="0" tint="-0.249977111117893"/>
      </colorScale>
    </cfRule>
  </conditionalFormatting>
  <conditionalFormatting sqref="D55:V55">
    <cfRule type="colorScale" priority="46">
      <colorScale>
        <cfvo type="min"/>
        <cfvo type="max"/>
        <color theme="0" tint="-0.14999847407452621"/>
        <color theme="0" tint="-0.249977111117893"/>
      </colorScale>
    </cfRule>
  </conditionalFormatting>
  <conditionalFormatting sqref="D57:V57">
    <cfRule type="colorScale" priority="45">
      <colorScale>
        <cfvo type="min"/>
        <cfvo type="max"/>
        <color theme="0" tint="-0.14999847407452621"/>
        <color theme="0" tint="-0.249977111117893"/>
      </colorScale>
    </cfRule>
  </conditionalFormatting>
  <conditionalFormatting sqref="D58:V58">
    <cfRule type="colorScale" priority="44">
      <colorScale>
        <cfvo type="min"/>
        <cfvo type="max"/>
        <color theme="0" tint="-0.14999847407452621"/>
        <color theme="0" tint="-0.249977111117893"/>
      </colorScale>
    </cfRule>
  </conditionalFormatting>
  <conditionalFormatting sqref="D59:V59">
    <cfRule type="colorScale" priority="43">
      <colorScale>
        <cfvo type="min"/>
        <cfvo type="max"/>
        <color theme="0" tint="-0.14999847407452621"/>
        <color theme="0" tint="-0.249977111117893"/>
      </colorScale>
    </cfRule>
  </conditionalFormatting>
  <conditionalFormatting sqref="D60:V60">
    <cfRule type="colorScale" priority="42">
      <colorScale>
        <cfvo type="min"/>
        <cfvo type="max"/>
        <color theme="0" tint="-0.14999847407452621"/>
        <color theme="0" tint="-0.249977111117893"/>
      </colorScale>
    </cfRule>
  </conditionalFormatting>
  <conditionalFormatting sqref="D61:V61">
    <cfRule type="colorScale" priority="41">
      <colorScale>
        <cfvo type="min"/>
        <cfvo type="max"/>
        <color theme="0" tint="-0.14999847407452621"/>
        <color theme="0" tint="-0.249977111117893"/>
      </colorScale>
    </cfRule>
  </conditionalFormatting>
  <conditionalFormatting sqref="D65:V65">
    <cfRule type="colorScale" priority="40">
      <colorScale>
        <cfvo type="min"/>
        <cfvo type="max"/>
        <color theme="0" tint="-0.14999847407452621"/>
        <color theme="0" tint="-0.249977111117893"/>
      </colorScale>
    </cfRule>
  </conditionalFormatting>
  <conditionalFormatting sqref="D66:V66">
    <cfRule type="colorScale" priority="39">
      <colorScale>
        <cfvo type="min"/>
        <cfvo type="max"/>
        <color theme="0" tint="-0.14999847407452621"/>
        <color theme="0" tint="-0.249977111117893"/>
      </colorScale>
    </cfRule>
  </conditionalFormatting>
  <conditionalFormatting sqref="D68:V68">
    <cfRule type="colorScale" priority="38">
      <colorScale>
        <cfvo type="min"/>
        <cfvo type="max"/>
        <color theme="0" tint="-0.14999847407452621"/>
        <color theme="0" tint="-0.249977111117893"/>
      </colorScale>
    </cfRule>
  </conditionalFormatting>
  <conditionalFormatting sqref="D72:V72">
    <cfRule type="colorScale" priority="37">
      <colorScale>
        <cfvo type="min"/>
        <cfvo type="max"/>
        <color theme="0" tint="-0.14999847407452621"/>
        <color theme="0" tint="-0.249977111117893"/>
      </colorScale>
    </cfRule>
  </conditionalFormatting>
  <conditionalFormatting sqref="D73:V73">
    <cfRule type="colorScale" priority="36">
      <colorScale>
        <cfvo type="min"/>
        <cfvo type="max"/>
        <color theme="0" tint="-0.14999847407452621"/>
        <color theme="0" tint="-0.249977111117893"/>
      </colorScale>
    </cfRule>
  </conditionalFormatting>
  <conditionalFormatting sqref="D76:V76">
    <cfRule type="colorScale" priority="35">
      <colorScale>
        <cfvo type="min"/>
        <cfvo type="max"/>
        <color theme="0" tint="-0.14999847407452621"/>
        <color theme="0" tint="-0.249977111117893"/>
      </colorScale>
    </cfRule>
  </conditionalFormatting>
  <conditionalFormatting sqref="D79:V79">
    <cfRule type="colorScale" priority="34">
      <colorScale>
        <cfvo type="min"/>
        <cfvo type="max"/>
        <color theme="0" tint="-0.14999847407452621"/>
        <color theme="0" tint="-0.249977111117893"/>
      </colorScale>
    </cfRule>
  </conditionalFormatting>
  <conditionalFormatting sqref="D80:V80">
    <cfRule type="colorScale" priority="33">
      <colorScale>
        <cfvo type="min"/>
        <cfvo type="max"/>
        <color theme="0" tint="-0.14999847407452621"/>
        <color theme="0" tint="-0.249977111117893"/>
      </colorScale>
    </cfRule>
  </conditionalFormatting>
  <conditionalFormatting sqref="D82:V82">
    <cfRule type="colorScale" priority="32">
      <colorScale>
        <cfvo type="min"/>
        <cfvo type="max"/>
        <color theme="0" tint="-0.14999847407452621"/>
        <color theme="0" tint="-0.249977111117893"/>
      </colorScale>
    </cfRule>
  </conditionalFormatting>
  <conditionalFormatting sqref="D83:V83">
    <cfRule type="colorScale" priority="31">
      <colorScale>
        <cfvo type="min"/>
        <cfvo type="max"/>
        <color theme="0" tint="-0.14999847407452621"/>
        <color theme="0" tint="-0.249977111117893"/>
      </colorScale>
    </cfRule>
  </conditionalFormatting>
  <conditionalFormatting sqref="D84:V84">
    <cfRule type="colorScale" priority="30">
      <colorScale>
        <cfvo type="min"/>
        <cfvo type="max"/>
        <color theme="0" tint="-0.14999847407452621"/>
        <color theme="0" tint="-0.249977111117893"/>
      </colorScale>
    </cfRule>
  </conditionalFormatting>
  <conditionalFormatting sqref="D85:V85">
    <cfRule type="colorScale" priority="29">
      <colorScale>
        <cfvo type="min"/>
        <cfvo type="max"/>
        <color theme="0" tint="-0.14999847407452621"/>
        <color theme="0" tint="-0.249977111117893"/>
      </colorScale>
    </cfRule>
  </conditionalFormatting>
  <conditionalFormatting sqref="D86:V86">
    <cfRule type="colorScale" priority="28">
      <colorScale>
        <cfvo type="min"/>
        <cfvo type="max"/>
        <color theme="0" tint="-0.14999847407452621"/>
        <color theme="0" tint="-0.249977111117893"/>
      </colorScale>
    </cfRule>
  </conditionalFormatting>
  <conditionalFormatting sqref="D87:V87">
    <cfRule type="colorScale" priority="27">
      <colorScale>
        <cfvo type="min"/>
        <cfvo type="max"/>
        <color theme="0" tint="-0.14999847407452621"/>
        <color theme="0" tint="-0.249977111117893"/>
      </colorScale>
    </cfRule>
  </conditionalFormatting>
  <conditionalFormatting sqref="D88:V88">
    <cfRule type="colorScale" priority="26">
      <colorScale>
        <cfvo type="min"/>
        <cfvo type="max"/>
        <color theme="0" tint="-0.14999847407452621"/>
        <color theme="0" tint="-0.249977111117893"/>
      </colorScale>
    </cfRule>
  </conditionalFormatting>
  <conditionalFormatting sqref="D89:V89">
    <cfRule type="colorScale" priority="25">
      <colorScale>
        <cfvo type="min"/>
        <cfvo type="max"/>
        <color theme="0" tint="-0.14999847407452621"/>
        <color theme="0" tint="-0.249977111117893"/>
      </colorScale>
    </cfRule>
  </conditionalFormatting>
  <conditionalFormatting sqref="D90:V90">
    <cfRule type="colorScale" priority="24">
      <colorScale>
        <cfvo type="min"/>
        <cfvo type="max"/>
        <color theme="0" tint="-0.14999847407452621"/>
        <color theme="0" tint="-0.249977111117893"/>
      </colorScale>
    </cfRule>
  </conditionalFormatting>
  <conditionalFormatting sqref="D91:V91">
    <cfRule type="colorScale" priority="23">
      <colorScale>
        <cfvo type="min"/>
        <cfvo type="max"/>
        <color theme="0" tint="-0.14999847407452621"/>
        <color theme="0" tint="-0.249977111117893"/>
      </colorScale>
    </cfRule>
  </conditionalFormatting>
  <conditionalFormatting sqref="D92:V92">
    <cfRule type="colorScale" priority="22">
      <colorScale>
        <cfvo type="min"/>
        <cfvo type="max"/>
        <color theme="0" tint="-0.14999847407452621"/>
        <color theme="0" tint="-0.249977111117893"/>
      </colorScale>
    </cfRule>
  </conditionalFormatting>
  <conditionalFormatting sqref="D329:V329">
    <cfRule type="colorScale" priority="21">
      <colorScale>
        <cfvo type="min"/>
        <cfvo type="max"/>
        <color theme="0" tint="-0.14999847407452621"/>
        <color theme="0" tint="-0.249977111117893"/>
      </colorScale>
    </cfRule>
  </conditionalFormatting>
  <conditionalFormatting sqref="D326:V326">
    <cfRule type="colorScale" priority="20">
      <colorScale>
        <cfvo type="min"/>
        <cfvo type="max"/>
        <color theme="0" tint="-0.14999847407452621"/>
        <color theme="0" tint="-0.249977111117893"/>
      </colorScale>
    </cfRule>
  </conditionalFormatting>
  <conditionalFormatting sqref="D332:V332">
    <cfRule type="colorScale" priority="19">
      <colorScale>
        <cfvo type="min"/>
        <cfvo type="max"/>
        <color theme="0" tint="-0.14999847407452621"/>
        <color theme="0" tint="-0.249977111117893"/>
      </colorScale>
    </cfRule>
  </conditionalFormatting>
  <conditionalFormatting sqref="D333:V333">
    <cfRule type="colorScale" priority="18">
      <colorScale>
        <cfvo type="min"/>
        <cfvo type="max"/>
        <color theme="0" tint="-0.14999847407452621"/>
        <color theme="0" tint="-0.249977111117893"/>
      </colorScale>
    </cfRule>
  </conditionalFormatting>
  <conditionalFormatting sqref="D334:V334">
    <cfRule type="colorScale" priority="17">
      <colorScale>
        <cfvo type="min"/>
        <cfvo type="max"/>
        <color theme="0" tint="-0.14999847407452621"/>
        <color theme="0" tint="-0.249977111117893"/>
      </colorScale>
    </cfRule>
  </conditionalFormatting>
  <conditionalFormatting sqref="D337:V337">
    <cfRule type="colorScale" priority="16">
      <colorScale>
        <cfvo type="min"/>
        <cfvo type="max"/>
        <color theme="0" tint="-0.14999847407452621"/>
        <color theme="0" tint="-0.249977111117893"/>
      </colorScale>
    </cfRule>
  </conditionalFormatting>
  <conditionalFormatting sqref="D338:V338">
    <cfRule type="colorScale" priority="15">
      <colorScale>
        <cfvo type="min"/>
        <cfvo type="max"/>
        <color theme="0" tint="-0.14999847407452621"/>
        <color theme="0" tint="-0.249977111117893"/>
      </colorScale>
    </cfRule>
  </conditionalFormatting>
  <conditionalFormatting sqref="D339:V339">
    <cfRule type="colorScale" priority="14">
      <colorScale>
        <cfvo type="min"/>
        <cfvo type="max"/>
        <color theme="0" tint="-0.14999847407452621"/>
        <color theme="0" tint="-0.249977111117893"/>
      </colorScale>
    </cfRule>
  </conditionalFormatting>
  <conditionalFormatting sqref="D340:V340">
    <cfRule type="colorScale" priority="13">
      <colorScale>
        <cfvo type="min"/>
        <cfvo type="max"/>
        <color theme="0" tint="-0.14999847407452621"/>
        <color theme="0" tint="-0.249977111117893"/>
      </colorScale>
    </cfRule>
  </conditionalFormatting>
  <conditionalFormatting sqref="D341:V341">
    <cfRule type="colorScale" priority="12">
      <colorScale>
        <cfvo type="min"/>
        <cfvo type="max"/>
        <color theme="0" tint="-0.14999847407452621"/>
        <color theme="0" tint="-0.249977111117893"/>
      </colorScale>
    </cfRule>
  </conditionalFormatting>
  <conditionalFormatting sqref="D342:V342">
    <cfRule type="colorScale" priority="11">
      <colorScale>
        <cfvo type="min"/>
        <cfvo type="max"/>
        <color theme="0" tint="-0.14999847407452621"/>
        <color theme="0" tint="-0.249977111117893"/>
      </colorScale>
    </cfRule>
  </conditionalFormatting>
  <conditionalFormatting sqref="D343:V343">
    <cfRule type="colorScale" priority="10">
      <colorScale>
        <cfvo type="min"/>
        <cfvo type="max"/>
        <color theme="0" tint="-0.14999847407452621"/>
        <color theme="0" tint="-0.249977111117893"/>
      </colorScale>
    </cfRule>
  </conditionalFormatting>
  <conditionalFormatting sqref="D323:V323">
    <cfRule type="colorScale" priority="9">
      <colorScale>
        <cfvo type="min"/>
        <cfvo type="max"/>
        <color theme="0" tint="-0.14999847407452621"/>
        <color theme="0" tint="-0.249977111117893"/>
      </colorScale>
    </cfRule>
  </conditionalFormatting>
  <conditionalFormatting sqref="D324:V324">
    <cfRule type="colorScale" priority="8">
      <colorScale>
        <cfvo type="min"/>
        <cfvo type="max"/>
        <color theme="0" tint="-0.14999847407452621"/>
        <color theme="0" tint="-0.249977111117893"/>
      </colorScale>
    </cfRule>
  </conditionalFormatting>
  <conditionalFormatting sqref="D345:V345">
    <cfRule type="colorScale" priority="7">
      <colorScale>
        <cfvo type="min"/>
        <cfvo type="max"/>
        <color theme="0" tint="-0.14999847407452621"/>
        <color theme="0" tint="-0.249977111117893"/>
      </colorScale>
    </cfRule>
  </conditionalFormatting>
  <conditionalFormatting sqref="D346:V346">
    <cfRule type="colorScale" priority="6">
      <colorScale>
        <cfvo type="min"/>
        <cfvo type="max"/>
        <color theme="0" tint="-0.14999847407452621"/>
        <color theme="0" tint="-0.249977111117893"/>
      </colorScale>
    </cfRule>
  </conditionalFormatting>
  <conditionalFormatting sqref="D347:V347">
    <cfRule type="colorScale" priority="5">
      <colorScale>
        <cfvo type="min"/>
        <cfvo type="max"/>
        <color theme="0" tint="-0.14999847407452621"/>
        <color theme="0" tint="-0.249977111117893"/>
      </colorScale>
    </cfRule>
  </conditionalFormatting>
  <conditionalFormatting sqref="D349:V349">
    <cfRule type="colorScale" priority="4">
      <colorScale>
        <cfvo type="min"/>
        <cfvo type="max"/>
        <color theme="0" tint="-0.14999847407452621"/>
        <color theme="0" tint="-0.249977111117893"/>
      </colorScale>
    </cfRule>
  </conditionalFormatting>
  <conditionalFormatting sqref="D353:V353">
    <cfRule type="colorScale" priority="3">
      <colorScale>
        <cfvo type="min"/>
        <cfvo type="max"/>
        <color theme="0" tint="-0.14999847407452621"/>
        <color theme="0" tint="-0.249977111117893"/>
      </colorScale>
    </cfRule>
  </conditionalFormatting>
  <conditionalFormatting sqref="D331:V331">
    <cfRule type="colorScale" priority="2">
      <colorScale>
        <cfvo type="min"/>
        <cfvo type="max"/>
        <color theme="0" tint="-0.14999847407452621"/>
        <color theme="0" tint="-0.249977111117893"/>
      </colorScale>
    </cfRule>
  </conditionalFormatting>
  <conditionalFormatting sqref="D314:V314">
    <cfRule type="colorScale" priority="1">
      <colorScale>
        <cfvo type="min"/>
        <cfvo type="max"/>
        <color theme="0" tint="-0.14999847407452621"/>
        <color theme="0" tint="-0.249977111117893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2C1B27F07ED111E5A8370800200C9A66010200FFA7E9B6FFC148418F969E7E4D0F0AF4" ma:contentTypeVersion="24" ma:contentTypeDescription="Opprett et nytt dokument." ma:contentTypeScope="" ma:versionID="d72984dd361d664ffb5f8fc9d4caecc0">
  <xsd:schema xmlns:xsd="http://www.w3.org/2001/XMLSchema" xmlns:xs="http://www.w3.org/2001/XMLSchema" xmlns:p="http://schemas.microsoft.com/office/2006/metadata/properties" xmlns:ns1="http://schemas.microsoft.com/sharepoint/v3" xmlns:ns2="8ec6489f-e512-4bdf-b776-806b59cd014f" xmlns:ns3="793ad56b-b905-482f-99c7-e0ad214f35d2" xmlns:ns4="d2778c70-4a34-412f-87c7-68ba523b2564" targetNamespace="http://schemas.microsoft.com/office/2006/metadata/properties" ma:root="true" ma:fieldsID="7937d8b837ad4559e3890fa21b22e14a" ns1:_="" ns2:_="" ns3:_="" ns4:_="">
    <xsd:import namespace="http://schemas.microsoft.com/sharepoint/v3"/>
    <xsd:import namespace="8ec6489f-e512-4bdf-b776-806b59cd014f"/>
    <xsd:import namespace="793ad56b-b905-482f-99c7-e0ad214f35d2"/>
    <xsd:import namespace="d2778c70-4a34-412f-87c7-68ba523b2564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_x00c5_r" minOccurs="0"/>
                <xsd:element ref="ns4:Tematik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6489f-e512-4bdf-b776-806b59cd014f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dc4e967c-68f4-46c9-b400-0e4ae56ae1d1}" ma:internalName="DssRelaterteOppgaver" ma:showField="Title" ma:web="8ec6489f-e512-4bdf-b776-806b59cd01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cd5b78b7-dd9b-4155-92db-a439535e33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e07148de-a3f1-4391-8941-cf7974b1e0cd}" ma:internalName="TaxCatchAll" ma:showField="CatchAllData" ma:web="8ec6489f-e512-4bdf-b776-806b59cd01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e07148de-a3f1-4391-8941-cf7974b1e0cd}" ma:internalName="TaxCatchAllLabel" ma:readOnly="true" ma:showField="CatchAllDataLabel" ma:web="8ec6489f-e512-4bdf-b776-806b59cd01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78c70-4a34-412f-87c7-68ba523b2564" elementFormDefault="qualified">
    <xsd:import namespace="http://schemas.microsoft.com/office/2006/documentManagement/types"/>
    <xsd:import namespace="http://schemas.microsoft.com/office/infopath/2007/PartnerControls"/>
    <xsd:element name="_x00c5_r" ma:index="28" nillable="true" ma:displayName="År" ma:description="År" ma:format="Dropdown" ma:internalName="_x00c5_r">
      <xsd:simpleType>
        <xsd:restriction base="dms:Choice"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Tematikk" ma:index="29" nillable="true" ma:displayName="Tematikk" ma:format="RadioButtons" ma:internalName="Tematikk">
      <xsd:simpleType>
        <xsd:restriction base="dms:Choice">
          <xsd:enumeration value="Administrativt"/>
          <xsd:enumeration value="Annet"/>
          <xsd:enumeration value="Driftsresultat, fond og gjeld"/>
          <xsd:enumeration value="Eiendomsskatt"/>
          <xsd:enumeration value="Evalueringer"/>
          <xsd:enumeration value="Figurer"/>
          <xsd:enumeration value="Forsøk med statlig finansiering av omsorgstjenestene"/>
          <xsd:enumeration value="Inntektssystemet for kommunene"/>
          <xsd:enumeration value="Inntektssystemet for fylkeskommunene"/>
          <xsd:enumeration value="Inntektssystemet generelt"/>
          <xsd:enumeration value="Kommunalbanken"/>
          <xsd:enumeration value="Kvartalsnytt"/>
          <xsd:enumeration value="KØs nettsider"/>
          <xsd:enumeration value="KØs presentasjoner"/>
          <xsd:enumeration value="Prosjektskjønn"/>
          <xsd:enumeration value="ROBEK"/>
          <xsd:enumeration value="Seksjonsseminar"/>
          <xsd:enumeration value="Seksjonstur"/>
          <xsd:enumeration value="Toppfinansieringsordningen for ressurskrevende tjenester"/>
          <xsd:enumeration value="Vedlikeholdstilskudd"/>
          <xsd:enumeration value="Økonomiflak kommune"/>
          <xsd:enumeration value="Økonomiflak fylke"/>
          <xsd:enumeration value="Økonominyt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062c7924ed4f31b584a4220ff29390 xmlns="8ec6489f-e512-4bdf-b776-806b59cd014f">
      <Terms xmlns="http://schemas.microsoft.com/office/infopath/2007/PartnerControls"/>
    </ja062c7924ed4f31b584a4220ff29390>
    <ofdc76af098e4c7f98490d5710fce5b2 xmlns="8ec6489f-e512-4bdf-b776-806b59cd01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Kommunalavdelingen (KOMM)</TermName>
          <TermId xmlns="http://schemas.microsoft.com/office/infopath/2007/PartnerControls">02fccf34-b356-4110-9ba6-d78fb2992306</TermId>
        </TermInfo>
      </Terms>
    </ofdc76af098e4c7f98490d5710fce5b2>
    <AssignedTo xmlns="http://schemas.microsoft.com/sharepoint/v3">
      <UserInfo>
        <DisplayName/>
        <AccountId xsi:nil="true"/>
        <AccountType/>
      </UserInfo>
    </AssignedTo>
    <DssNotater xmlns="8ec6489f-e512-4bdf-b776-806b59cd014f" xsi:nil="true"/>
    <a20ae09631c242aba34ef34320889782 xmlns="8ec6489f-e512-4bdf-b776-806b59cd014f">
      <Terms xmlns="http://schemas.microsoft.com/office/infopath/2007/PartnerControls"/>
    </a20ae09631c242aba34ef34320889782>
    <DssArchivable xmlns="793ad56b-b905-482f-99c7-e0ad214f35d2">Ikke satt</DssArchivable>
    <DssRelaterteOppgaver xmlns="8ec6489f-e512-4bdf-b776-806b59cd014f"/>
    <DssWebsakRef xmlns="793ad56b-b905-482f-99c7-e0ad214f35d2" xsi:nil="true"/>
    <Tematikk xmlns="d2778c70-4a34-412f-87c7-68ba523b2564">ROBEK</Tematikk>
    <DssFremhevet xmlns="8ec6489f-e512-4bdf-b776-806b59cd014f">false</DssFremhevet>
    <l917ce326c5a48e1a29f6235eea1cd41 xmlns="8ec6489f-e512-4bdf-b776-806b59cd014f">
      <Terms xmlns="http://schemas.microsoft.com/office/infopath/2007/PartnerControls"/>
    </l917ce326c5a48e1a29f6235eea1cd41>
    <ec4548291c174201804f8d6e346b5e78 xmlns="8ec6489f-e512-4bdf-b776-806b59cd014f">
      <Terms xmlns="http://schemas.microsoft.com/office/infopath/2007/PartnerControls"/>
    </ec4548291c174201804f8d6e346b5e78>
    <f2f49eccf7d24422907cdfb28d82571e xmlns="8ec6489f-e512-4bdf-b776-806b59cd01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_x00c5_r xmlns="d2778c70-4a34-412f-87c7-68ba523b2564" xsi:nil="true"/>
    <TaxCatchAll xmlns="8ec6489f-e512-4bdf-b776-806b59cd014f">
      <Value>2</Value>
      <Value>1</Value>
    </TaxCatchAll>
  </documentManagement>
</p:properties>
</file>

<file path=customXml/itemProps1.xml><?xml version="1.0" encoding="utf-8"?>
<ds:datastoreItem xmlns:ds="http://schemas.openxmlformats.org/officeDocument/2006/customXml" ds:itemID="{8EA78307-5E08-4E35-9B03-1ECDF1DB8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c6489f-e512-4bdf-b776-806b59cd014f"/>
    <ds:schemaRef ds:uri="793ad56b-b905-482f-99c7-e0ad214f35d2"/>
    <ds:schemaRef ds:uri="d2778c70-4a34-412f-87c7-68ba523b25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725D16-B220-4D43-A17B-B9B8F8D4B5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C394BD-AED2-4C9A-A069-4A57F1340C3D}">
  <ds:schemaRefs>
    <ds:schemaRef ds:uri="http://purl.org/dc/terms/"/>
    <ds:schemaRef ds:uri="d2778c70-4a34-412f-87c7-68ba523b25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ec6489f-e512-4bdf-b776-806b59cd014f"/>
    <ds:schemaRef ds:uri="http://purl.org/dc/elements/1.1/"/>
    <ds:schemaRef ds:uri="http://schemas.microsoft.com/office/2006/metadata/properties"/>
    <ds:schemaRef ds:uri="793ad56b-b905-482f-99c7-e0ad214f35d2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Innmelding og utmelding</vt:lpstr>
      <vt:lpstr>andel av året</vt:lpstr>
      <vt:lpstr>Innmeldingogutmelding(fra2020)</vt:lpstr>
      <vt:lpstr>andel av året (fra 2020)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Evy Tynes Johnsen</dc:creator>
  <cp:lastModifiedBy>Ilyas Hina</cp:lastModifiedBy>
  <dcterms:created xsi:type="dcterms:W3CDTF">2012-03-14T11:03:42Z</dcterms:created>
  <dcterms:modified xsi:type="dcterms:W3CDTF">2024-01-02T10:11:50Z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0x0101002C1B27F07ED111E5A8370800200C9A66010200FFA7E9B6FFC148418F969E7E4D0F0AF4</vt:lpwstr>
  </property>
  <property fmtid="{D5CDD505-2E9C-101B-9397-08002B2CF9AE}" pid="3" name="DssEmneord">
    <vt:lpwstr/>
  </property>
  <property fmtid="{D5CDD505-2E9C-101B-9397-08002B2CF9AE}" pid="4" name="DssFunksjon">
    <vt:lpwstr/>
  </property>
  <property fmtid="{D5CDD505-2E9C-101B-9397-08002B2CF9AE}" pid="5" name="DssAvdeling">
    <vt:lpwstr>2;#Kommunalavdelingen (KOMM)|02fccf34-b356-4110-9ba6-d78fb2992306</vt:lpwstr>
  </property>
  <property fmtid="{D5CDD505-2E9C-101B-9397-08002B2CF9AE}" pid="6" name="DssDepartement">
    <vt:lpwstr>1;#Kommunal- og moderniseringsdepartementet|d404cf37-cc80-45de-b68c-64051e53934e</vt:lpwstr>
  </property>
  <property fmtid="{D5CDD505-2E9C-101B-9397-08002B2CF9AE}" pid="7" name="DssDokumenttype">
    <vt:lpwstr/>
  </property>
  <property fmtid="{D5CDD505-2E9C-101B-9397-08002B2CF9AE}" pid="8" name="DssRomtype">
    <vt:lpwstr/>
  </property>
  <property fmtid="{D5CDD505-2E9C-101B-9397-08002B2CF9AE}" pid="9" name="MSIP_Label_da73a663-4204-480c-9ce8-a1a166c234ab_Enabled">
    <vt:lpwstr>true</vt:lpwstr>
  </property>
  <property fmtid="{D5CDD505-2E9C-101B-9397-08002B2CF9AE}" pid="10" name="MSIP_Label_da73a663-4204-480c-9ce8-a1a166c234ab_SetDate">
    <vt:lpwstr>2021-06-21T13:49:08Z</vt:lpwstr>
  </property>
  <property fmtid="{D5CDD505-2E9C-101B-9397-08002B2CF9AE}" pid="11" name="MSIP_Label_da73a663-4204-480c-9ce8-a1a166c234ab_Method">
    <vt:lpwstr>Standard</vt:lpwstr>
  </property>
  <property fmtid="{D5CDD505-2E9C-101B-9397-08002B2CF9AE}" pid="12" name="MSIP_Label_da73a663-4204-480c-9ce8-a1a166c234ab_Name">
    <vt:lpwstr>Intern (KMD)</vt:lpwstr>
  </property>
  <property fmtid="{D5CDD505-2E9C-101B-9397-08002B2CF9AE}" pid="13" name="MSIP_Label_da73a663-4204-480c-9ce8-a1a166c234ab_SiteId">
    <vt:lpwstr>f696e186-1c3b-44cd-bf76-5ace0e7007bd</vt:lpwstr>
  </property>
  <property fmtid="{D5CDD505-2E9C-101B-9397-08002B2CF9AE}" pid="14" name="MSIP_Label_da73a663-4204-480c-9ce8-a1a166c234ab_ContentBits">
    <vt:lpwstr>0</vt:lpwstr>
  </property>
</Properties>
</file>